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48" firstSheet="9" activeTab="23"/>
  </bookViews>
  <sheets>
    <sheet name="收支（功能科目到类）" sheetId="1" r:id="rId1"/>
    <sheet name="收支（功能科目到项）" sheetId="2" r:id="rId2"/>
    <sheet name="收入" sheetId="3" r:id="rId3"/>
    <sheet name="收入-1" sheetId="4" r:id="rId4"/>
    <sheet name="收入-2" sheetId="5" r:id="rId5"/>
    <sheet name="支出" sheetId="6" r:id="rId6"/>
    <sheet name="支出-1" sheetId="7" r:id="rId7"/>
    <sheet name="支出-2" sheetId="8" r:id="rId8"/>
    <sheet name="支出-3(政府科目)" sheetId="9" r:id="rId9"/>
    <sheet name="支出-4(政府科目)" sheetId="10" r:id="rId10"/>
    <sheet name="基本" sheetId="11" r:id="rId11"/>
    <sheet name="基人(在职)" sheetId="12" r:id="rId12"/>
    <sheet name="个人(离退休)" sheetId="13" r:id="rId13"/>
    <sheet name="基本公用" sheetId="14" r:id="rId14"/>
    <sheet name="项目" sheetId="15" r:id="rId15"/>
    <sheet name="项目明细" sheetId="16" r:id="rId16"/>
    <sheet name="财支" sheetId="17" r:id="rId17"/>
    <sheet name="预外支" sheetId="18" r:id="rId18"/>
    <sheet name="基金收支" sheetId="19" r:id="rId19"/>
    <sheet name="结余结转" sheetId="20" r:id="rId20"/>
    <sheet name="采购1" sheetId="21" r:id="rId21"/>
    <sheet name="人基" sheetId="22" r:id="rId22"/>
    <sheet name="公基" sheetId="23" r:id="rId23"/>
    <sheet name="三公表" sheetId="24" r:id="rId24"/>
  </sheets>
  <definedNames>
    <definedName name="_xlnm.Print_Area" localSheetId="16">#N/A</definedName>
    <definedName name="_xlnm.Print_Area" localSheetId="20">#N/A</definedName>
    <definedName name="_xlnm.Print_Area" localSheetId="12">#N/A</definedName>
    <definedName name="_xlnm.Print_Area" localSheetId="22">#N/A</definedName>
    <definedName name="_xlnm.Print_Area" localSheetId="10">#N/A</definedName>
    <definedName name="_xlnm.Print_Area" localSheetId="13">#N/A</definedName>
    <definedName name="_xlnm.Print_Area" localSheetId="18">#N/A</definedName>
    <definedName name="_xlnm.Print_Area" localSheetId="11">#N/A</definedName>
    <definedName name="_xlnm.Print_Area" localSheetId="19">#N/A</definedName>
    <definedName name="_xlnm.Print_Area" localSheetId="21">#N/A</definedName>
    <definedName name="_xlnm.Print_Area" localSheetId="23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">#N/A</definedName>
    <definedName name="_xlnm.Print_Area" localSheetId="14">#N/A</definedName>
    <definedName name="_xlnm.Print_Area" localSheetId="15">#N/A</definedName>
    <definedName name="_xlnm.Print_Area" localSheetId="17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<sst xmlns="http://schemas.openxmlformats.org/spreadsheetml/2006/main" count="1913" uniqueCount="519">
  <si>
    <t>预算01表</t>
  </si>
  <si>
    <t>收支预算总表</t>
  </si>
  <si>
    <t>填报单位：科协</t>
  </si>
  <si>
    <t>单位：元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</si>
  <si>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</si>
  <si>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</si>
  <si>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</si>
  <si>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</si>
  <si>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</si>
  <si>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</si>
  <si>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</si>
  <si>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</si>
  <si>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[201]一般公共服务支出</t>
  </si>
  <si>
    <t xml:space="preserve">    基本支出拨款（补助）</t>
  </si>
  <si>
    <t xml:space="preserve">    工资福利支出</t>
  </si>
  <si>
    <t>[202]外交支出</t>
  </si>
  <si>
    <t xml:space="preserve">    业务经费拨款（补助）</t>
  </si>
  <si>
    <t xml:space="preserve">    商品和服务支出</t>
  </si>
  <si>
    <t>[203]国防支出</t>
  </si>
  <si>
    <t xml:space="preserve">    专项1拨款（补助）</t>
  </si>
  <si>
    <t xml:space="preserve">    对个人和家庭补助支出</t>
  </si>
  <si>
    <t>[204]公共安全支出</t>
  </si>
  <si>
    <t xml:space="preserve">    纳入预算的行政事业性收入</t>
  </si>
  <si>
    <t xml:space="preserve">    资本性支出</t>
  </si>
  <si>
    <t>[205]教育支出</t>
  </si>
  <si>
    <t xml:space="preserve">    纳入预算的其他资金</t>
  </si>
  <si>
    <t>二、项目支出</t>
  </si>
  <si>
    <t>[206]科学技术支出</t>
  </si>
  <si>
    <t xml:space="preserve">    纳入预算的政府性基金</t>
  </si>
  <si>
    <t>[207]文化体育与传媒支出</t>
  </si>
  <si>
    <t>二、事业收入</t>
  </si>
  <si>
    <t>[208]社会保障和就业支出</t>
  </si>
  <si>
    <t>三、事业单位经营收入</t>
  </si>
  <si>
    <t>[209]社会保险基金支出</t>
  </si>
  <si>
    <t>四、其他收入</t>
  </si>
  <si>
    <t xml:space="preserve">    资本性支出（基本建设）</t>
  </si>
  <si>
    <t>[210]医疗卫生与计划生育支出</t>
  </si>
  <si>
    <t>五、附属单位上缴收入</t>
  </si>
  <si>
    <t>[211]节能环保支出</t>
  </si>
  <si>
    <t>六、上级补助收入</t>
  </si>
  <si>
    <t xml:space="preserve">    其他项目支出</t>
  </si>
  <si>
    <t>[212]城乡社区支出</t>
  </si>
  <si>
    <t>三、事业单位经营支出</t>
  </si>
  <si>
    <t>[213]农林水支出</t>
  </si>
  <si>
    <t>四、对附属单位补助支出</t>
  </si>
  <si>
    <t>[214]交通运输支出</t>
  </si>
  <si>
    <t>五、上缴上级支出</t>
  </si>
  <si>
    <t>[215]资源勘探信息等支出</t>
  </si>
  <si>
    <t>[216]商业服务业等支出</t>
  </si>
  <si>
    <t>[217]金融支出</t>
  </si>
  <si>
    <t>[219]援助其他地区支出</t>
  </si>
  <si>
    <t>[220]国土海洋气象等支出</t>
  </si>
  <si>
    <t>[221]住房保障支出</t>
  </si>
  <si>
    <t>[222]粮油物资储备支出</t>
  </si>
  <si>
    <t>其他支出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</si>
  <si>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</si>
  <si>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</si>
  <si>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</si>
  <si>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</si>
  <si>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</si>
  <si>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</si>
  <si>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上年财政拨款结转（结余）</t>
  </si>
  <si>
    <t xml:space="preserve">    其他资金结转（结余）</t>
  </si>
  <si>
    <t>收入总计</t>
  </si>
  <si>
    <t>支出总计</t>
  </si>
  <si>
    <t xml:space="preserve">    资本性支出(基本建设)</t>
  </si>
  <si>
    <t>预算02表</t>
  </si>
  <si>
    <t>收入预算总表</t>
  </si>
  <si>
    <t>单位编码</t>
  </si>
  <si>
    <t>科目</t>
  </si>
  <si>
    <t>单位名称（科目）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</si>
  <si>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</si>
  <si>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</si>
  <si>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</si>
  <si>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</si>
  <si>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</si>
  <si>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</si>
  <si>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</si>
  <si>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</si>
  <si>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</si>
  <si>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</si>
  <si>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</si>
  <si>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</si>
  <si>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小计</t>
  </si>
  <si>
    <t>经费拨款（基本支出)</t>
  </si>
  <si>
    <t>经费拨款（业务经费)</t>
  </si>
  <si>
    <t>经费拨款（专项1)</t>
  </si>
  <si>
    <t>纳入预算的行政事业性收入</t>
  </si>
  <si>
    <t>纳入预算的其他资金</t>
  </si>
  <si>
    <t>纳入预算的政府性基金收入</t>
  </si>
  <si>
    <t>上年财政拨款结转(结余)</t>
  </si>
  <si>
    <t>其他资金结转(结余)</t>
  </si>
  <si>
    <t>**</t>
  </si>
  <si>
    <t>科协</t>
  </si>
  <si>
    <t>404001</t>
  </si>
  <si>
    <t xml:space="preserve">  科协机关</t>
  </si>
  <si>
    <t xml:space="preserve">  404001</t>
  </si>
  <si>
    <t>206</t>
  </si>
  <si>
    <t>05</t>
  </si>
  <si>
    <t>02</t>
  </si>
  <si>
    <t xml:space="preserve">    技术创新服务体系</t>
  </si>
  <si>
    <t>07</t>
  </si>
  <si>
    <t>01</t>
  </si>
  <si>
    <t xml:space="preserve">    机构运行（科学技术普及）</t>
  </si>
  <si>
    <t xml:space="preserve">    科普活动</t>
  </si>
  <si>
    <t>208</t>
  </si>
  <si>
    <t xml:space="preserve">    归口管理的行政单位离退休</t>
  </si>
  <si>
    <t xml:space="preserve">    机关事业单位基本养老保险缴费支出</t>
  </si>
  <si>
    <t>06</t>
  </si>
  <si>
    <t xml:space="preserve">    机关事业单位职业年金缴费支出</t>
  </si>
  <si>
    <t>27</t>
  </si>
  <si>
    <t xml:space="preserve">    财政对失业保险基金的补助</t>
  </si>
  <si>
    <t xml:space="preserve">    财政对工伤保险基金的补助</t>
  </si>
  <si>
    <t>03</t>
  </si>
  <si>
    <t xml:space="preserve">    财政对生育保险基金的补助</t>
  </si>
  <si>
    <t>210</t>
  </si>
  <si>
    <t>11</t>
  </si>
  <si>
    <t xml:space="preserve">    行政单位医疗</t>
  </si>
  <si>
    <t>221</t>
  </si>
  <si>
    <t xml:space="preserve">    住房公积金</t>
  </si>
  <si>
    <t>预算02表-1</t>
  </si>
  <si>
    <t>收入预算表(按单位)</t>
  </si>
  <si>
    <t>预算02表-2</t>
  </si>
  <si>
    <t>收入预算表(按科目)</t>
  </si>
  <si>
    <t xml:space="preserve">  206</t>
  </si>
  <si>
    <t xml:space="preserve">  05</t>
  </si>
  <si>
    <t xml:space="preserve">  07</t>
  </si>
  <si>
    <t xml:space="preserve">  208</t>
  </si>
  <si>
    <t xml:space="preserve">  27</t>
  </si>
  <si>
    <t xml:space="preserve">  210</t>
  </si>
  <si>
    <t xml:space="preserve">  11</t>
  </si>
  <si>
    <t xml:space="preserve">  221</t>
  </si>
  <si>
    <t xml:space="preserve">  02</t>
  </si>
  <si>
    <t>预算03表</t>
  </si>
  <si>
    <t>支出预算总表</t>
  </si>
  <si>
    <t>填报单位:科协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</si>
  <si>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</si>
  <si>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</si>
  <si>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</si>
  <si>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</si>
  <si>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</si>
  <si>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</si>
  <si>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商品和服务支出</t>
  </si>
  <si>
    <t>对个人和家庭补助支出</t>
  </si>
  <si>
    <t>其他基本支出</t>
  </si>
  <si>
    <t>基本建设支出</t>
  </si>
  <si>
    <t>其他资本性支出</t>
  </si>
  <si>
    <t>其他项目支出</t>
  </si>
  <si>
    <t>404</t>
  </si>
  <si>
    <t xml:space="preserve">    404001</t>
  </si>
  <si>
    <t>预算03表-1</t>
  </si>
  <si>
    <t>支出预算表（按单位）</t>
  </si>
  <si>
    <t>资本性支出（基本建设）</t>
  </si>
  <si>
    <t>资本性支出</t>
  </si>
  <si>
    <t>预算03表-2</t>
  </si>
  <si>
    <t>支出?算表（按科目）</t>
  </si>
  <si>
    <t>科学技术支出</t>
  </si>
  <si>
    <t xml:space="preserve">  科技条件与服务</t>
  </si>
  <si>
    <t xml:space="preserve">  科学技术普及</t>
  </si>
  <si>
    <t>社会保障和就业支出</t>
  </si>
  <si>
    <t xml:space="preserve">  行政事业单位离退休</t>
  </si>
  <si>
    <t xml:space="preserve">  财政对其他社会保险基金的补助</t>
  </si>
  <si>
    <t>医疗卫生与计划生育支出</t>
  </si>
  <si>
    <t xml:space="preserve">  行政事业单位医疗</t>
  </si>
  <si>
    <t>住房保障支出</t>
  </si>
  <si>
    <t xml:space="preserve">  住房改革支出</t>
  </si>
  <si>
    <t>预算03表-3</t>
  </si>
  <si>
    <t>支出预算-政府科目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</si>
  <si>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</si>
  <si>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</si>
  <si>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</si>
  <si>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</si>
  <si>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</si>
  <si>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对个人和家庭的补助</t>
  </si>
  <si>
    <t>债务利息支出</t>
  </si>
  <si>
    <t>预算03表-4</t>
  </si>
  <si>
    <t>政府预算支出经济分类</t>
  </si>
  <si>
    <t>部门预算支出经济分类</t>
  </si>
  <si>
    <t>科目编码</t>
  </si>
  <si>
    <t>科目名称</t>
  </si>
  <si>
    <t xml:space="preserve">    科协机关</t>
  </si>
  <si>
    <t>501</t>
  </si>
  <si>
    <t>301</t>
  </si>
  <si>
    <t xml:space="preserve">      404001</t>
  </si>
  <si>
    <t xml:space="preserve">      机构运行（科学技术普及）</t>
  </si>
  <si>
    <t xml:space="preserve">  50101</t>
  </si>
  <si>
    <t xml:space="preserve">  工资奖金津补贴</t>
  </si>
  <si>
    <t xml:space="preserve">  3010101</t>
  </si>
  <si>
    <t xml:space="preserve">  职务工资（岗位工资）（工资福利支出）</t>
  </si>
  <si>
    <t xml:space="preserve">  3010102</t>
  </si>
  <si>
    <t xml:space="preserve">  级别工资（薪级工资）（工资福利支出）</t>
  </si>
  <si>
    <t xml:space="preserve">  3010201</t>
  </si>
  <si>
    <t xml:space="preserve">  公务员统发津贴（工资福利支出）</t>
  </si>
  <si>
    <t xml:space="preserve">  3010206</t>
  </si>
  <si>
    <t xml:space="preserve">  信访津贴（工资福利支出）</t>
  </si>
  <si>
    <t xml:space="preserve">  3010207</t>
  </si>
  <si>
    <t xml:space="preserve">  劳模津贴（在职）（工资福利支出）</t>
  </si>
  <si>
    <t xml:space="preserve">  3010301</t>
  </si>
  <si>
    <t xml:space="preserve">  年终一次性奖金（十三个月工资）（工资福利支出）</t>
  </si>
  <si>
    <t xml:space="preserve">  50199</t>
  </si>
  <si>
    <t xml:space="preserve">  其他工资福利支出</t>
  </si>
  <si>
    <t xml:space="preserve">  3019905</t>
  </si>
  <si>
    <t xml:space="preserve">  高温、烤火费（在职）（工资福利支出）</t>
  </si>
  <si>
    <t xml:space="preserve">      机关事业单位基本养老保险缴费支出</t>
  </si>
  <si>
    <t xml:space="preserve">  50102</t>
  </si>
  <si>
    <t xml:space="preserve">  社会保障缴费</t>
  </si>
  <si>
    <t xml:space="preserve">  30108</t>
  </si>
  <si>
    <t xml:space="preserve">  机关事业单位基本养老保险缴费</t>
  </si>
  <si>
    <t xml:space="preserve">      机关事业单位职业年金缴费支出</t>
  </si>
  <si>
    <t xml:space="preserve">  30109</t>
  </si>
  <si>
    <t xml:space="preserve">  职业年金缴费</t>
  </si>
  <si>
    <t xml:space="preserve">      财政对失业保险基金的补助</t>
  </si>
  <si>
    <t xml:space="preserve">  3011202</t>
  </si>
  <si>
    <t xml:space="preserve">  失业保险（工资福利支出）</t>
  </si>
  <si>
    <t xml:space="preserve">      财政对工伤保险基金的补助</t>
  </si>
  <si>
    <t xml:space="preserve">  3011204</t>
  </si>
  <si>
    <t xml:space="preserve">  工伤保险（工资福利支出）</t>
  </si>
  <si>
    <t xml:space="preserve">      财政对生育保险基金的补助</t>
  </si>
  <si>
    <t xml:space="preserve">  3011201</t>
  </si>
  <si>
    <t xml:space="preserve">  生育保险（工资福利支出）</t>
  </si>
  <si>
    <t xml:space="preserve">      行政单位医疗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</si>
  <si>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</si>
  <si>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</si>
  <si>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</si>
  <si>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</si>
  <si>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3011299</t>
  </si>
  <si>
    <t xml:space="preserve">  大病医保（工资福利支出）</t>
  </si>
  <si>
    <t xml:space="preserve">      住房公积金</t>
  </si>
  <si>
    <t xml:space="preserve">  50103</t>
  </si>
  <si>
    <t xml:space="preserve">  住房公积金</t>
  </si>
  <si>
    <t xml:space="preserve">  30113</t>
  </si>
  <si>
    <t>502</t>
  </si>
  <si>
    <t>机关商品和服务支出</t>
  </si>
  <si>
    <t>302</t>
  </si>
  <si>
    <t xml:space="preserve">  50201</t>
  </si>
  <si>
    <t xml:space="preserve">  办公经费</t>
  </si>
  <si>
    <t xml:space="preserve">  30201</t>
  </si>
  <si>
    <t xml:space="preserve">  办公费（商品和服务支出）</t>
  </si>
  <si>
    <t xml:space="preserve">  30202</t>
  </si>
  <si>
    <t xml:space="preserve">  印刷费（商品和服务支出）</t>
  </si>
  <si>
    <t xml:space="preserve">  30206</t>
  </si>
  <si>
    <t xml:space="preserve">  电费（商品和服务支出）</t>
  </si>
  <si>
    <t xml:space="preserve">  30207</t>
  </si>
  <si>
    <t xml:space="preserve">  邮电费（商品和服务支出）</t>
  </si>
  <si>
    <t xml:space="preserve">  30211</t>
  </si>
  <si>
    <t xml:space="preserve">  差旅费（商品和服务支出）</t>
  </si>
  <si>
    <t xml:space="preserve">  30214</t>
  </si>
  <si>
    <t xml:space="preserve">  租赁费（商品和服务支出）</t>
  </si>
  <si>
    <t xml:space="preserve">  3022802</t>
  </si>
  <si>
    <t xml:space="preserve">  工会经费（60%单位）（商品和服务支出）</t>
  </si>
  <si>
    <t xml:space="preserve">  30229</t>
  </si>
  <si>
    <t xml:space="preserve">  福利费（商品和服务支出）</t>
  </si>
  <si>
    <t xml:space="preserve">  3023901</t>
  </si>
  <si>
    <t xml:space="preserve">  车改补贴（商品和服务支出）</t>
  </si>
  <si>
    <t xml:space="preserve">  50202</t>
  </si>
  <si>
    <t xml:space="preserve">  会议费</t>
  </si>
  <si>
    <t xml:space="preserve">  30215</t>
  </si>
  <si>
    <t xml:space="preserve">  会议费（商品和服务支出）</t>
  </si>
  <si>
    <t xml:space="preserve">  50203</t>
  </si>
  <si>
    <t xml:space="preserve">  培训费</t>
  </si>
  <si>
    <t xml:space="preserve">  30216</t>
  </si>
  <si>
    <t xml:space="preserve">  培训费（商品和服务支出）</t>
  </si>
  <si>
    <t xml:space="preserve">  50205</t>
  </si>
  <si>
    <t xml:space="preserve">  委托业务费</t>
  </si>
  <si>
    <t xml:space="preserve">  30203</t>
  </si>
  <si>
    <t xml:space="preserve">  咨询费（商品和服务支出）</t>
  </si>
  <si>
    <t xml:space="preserve">  50206</t>
  </si>
  <si>
    <t xml:space="preserve">  公务接待费</t>
  </si>
  <si>
    <t xml:space="preserve">  30217</t>
  </si>
  <si>
    <t xml:space="preserve">  公务接待费（商品和服务支出）</t>
  </si>
  <si>
    <t xml:space="preserve">  50299</t>
  </si>
  <si>
    <t xml:space="preserve">  其他商品和服务支出</t>
  </si>
  <si>
    <t xml:space="preserve">  30299</t>
  </si>
  <si>
    <t xml:space="preserve">  其他商品和服务支出（商品和服务支出）</t>
  </si>
  <si>
    <t xml:space="preserve">      科普活动</t>
  </si>
  <si>
    <t xml:space="preserve">  50207</t>
  </si>
  <si>
    <t xml:space="preserve">  因公出国（境）费用</t>
  </si>
  <si>
    <t xml:space="preserve">  30212</t>
  </si>
  <si>
    <t xml:space="preserve">  因公出国（境）费用（商品和服务支出）</t>
  </si>
  <si>
    <t xml:space="preserve">  50208</t>
  </si>
  <si>
    <t xml:space="preserve">  公务用车运行维护费</t>
  </si>
  <si>
    <t xml:space="preserve">  30231</t>
  </si>
  <si>
    <t xml:space="preserve">  公务用车运行维护费（商品和服务支出）</t>
  </si>
  <si>
    <t>509</t>
  </si>
  <si>
    <t>303</t>
  </si>
  <si>
    <t xml:space="preserve">  50901</t>
  </si>
  <si>
    <t xml:space="preserve">  社会福利和救助</t>
  </si>
  <si>
    <t xml:space="preserve">  3030901</t>
  </si>
  <si>
    <t xml:space="preserve">  独生子女费（对个人和家庭的补助）</t>
  </si>
  <si>
    <t xml:space="preserve">  50999</t>
  </si>
  <si>
    <t xml:space="preserve">  其他对个人和家庭补助</t>
  </si>
  <si>
    <t xml:space="preserve">  3039901</t>
  </si>
  <si>
    <t xml:space="preserve">  卫生费（对个人和家庭的补助）</t>
  </si>
  <si>
    <t xml:space="preserve">      归口管理的行政单位离退休</t>
  </si>
  <si>
    <t xml:space="preserve">  50905</t>
  </si>
  <si>
    <t xml:space="preserve">  离退休费</t>
  </si>
  <si>
    <t xml:space="preserve">  3030204</t>
  </si>
  <si>
    <t xml:space="preserve">  退休活动费（对个人和家庭的补助）</t>
  </si>
  <si>
    <t xml:space="preserve">  3030205</t>
  </si>
  <si>
    <t xml:space="preserve">  退休补充医保（对个人和家庭的补助）</t>
  </si>
  <si>
    <t xml:space="preserve">  3030206</t>
  </si>
  <si>
    <t xml:space="preserve">  退休大病医保（对个人和家庭的补助）</t>
  </si>
  <si>
    <t>599</t>
  </si>
  <si>
    <t>399</t>
  </si>
  <si>
    <t xml:space="preserve">      技术创新服务体系</t>
  </si>
  <si>
    <t xml:space="preserve">  59999</t>
  </si>
  <si>
    <t xml:space="preserve">  其他支出</t>
  </si>
  <si>
    <t xml:space="preserve">  39999</t>
  </si>
  <si>
    <t xml:space="preserve">  其他支出(其他支出)</t>
  </si>
  <si>
    <t>预算04表</t>
  </si>
  <si>
    <t>基本支出资金来源预算表</t>
  </si>
  <si>
    <t>经济分类科目（类）</t>
  </si>
  <si>
    <t>资金来源</t>
  </si>
  <si>
    <t>上年结转(结余)</t>
  </si>
  <si>
    <t>预算04表-1</t>
  </si>
  <si>
    <t>基本支出——工资福利支出预算表（在职）</t>
  </si>
  <si>
    <t>基本工资</t>
  </si>
  <si>
    <t>公务员津贴补贴</t>
  </si>
  <si>
    <t>部门津贴(全员定额)</t>
  </si>
  <si>
    <t>特殊岗位津贴(非全员定额)</t>
  </si>
  <si>
    <t>纪检津贴</t>
  </si>
  <si>
    <t>信访津贴</t>
  </si>
  <si>
    <t>劳模津贴</t>
  </si>
  <si>
    <t>乡镇工作补贴</t>
  </si>
  <si>
    <t>奖金(十三个月工资)</t>
  </si>
  <si>
    <t>机关事业单位基本养老保险</t>
  </si>
  <si>
    <t>职工基本医疗保险</t>
  </si>
  <si>
    <t>公务员医疗补助</t>
  </si>
  <si>
    <t>工伤保险</t>
  </si>
  <si>
    <t>大病医保</t>
  </si>
  <si>
    <t>住房公积金</t>
  </si>
  <si>
    <t>事业单位绩效工资</t>
  </si>
  <si>
    <t>补助工资（10%、15%、25%）工资</t>
  </si>
  <si>
    <t>高温、烤火费</t>
  </si>
  <si>
    <t>临时工工资</t>
  </si>
  <si>
    <t>县聘用人员工资</t>
  </si>
  <si>
    <t>其他</t>
  </si>
  <si>
    <t>助学金</t>
  </si>
  <si>
    <t>遗属补助</t>
  </si>
  <si>
    <t>独生子女费</t>
  </si>
  <si>
    <t>卫生费</t>
  </si>
  <si>
    <t>其他对个人和家庭补助</t>
  </si>
  <si>
    <t>预算04表-2</t>
  </si>
  <si>
    <t>基本支出——对个人和家庭补助支出预算表（离退休）</t>
  </si>
  <si>
    <t>离休基本生活费</t>
  </si>
  <si>
    <t>离休生活补贴</t>
  </si>
  <si>
    <t>离休护理费</t>
  </si>
  <si>
    <t>瘫痪离休特殊护理费</t>
  </si>
  <si>
    <t>离休交通费</t>
  </si>
  <si>
    <t>离退休劳模津贴</t>
  </si>
  <si>
    <t>离退休活动费</t>
  </si>
  <si>
    <t>离休降温、烤火费</t>
  </si>
  <si>
    <t>增发基本离休费</t>
  </si>
  <si>
    <t>副县离退休电话补助</t>
  </si>
  <si>
    <t>退休补充医保</t>
  </si>
  <si>
    <t>退休大病医保</t>
  </si>
  <si>
    <t>预算04表-3</t>
  </si>
  <si>
    <t>基本支出——商品和服务支出预算表</t>
  </si>
  <si>
    <t>商品服务支出</t>
  </si>
  <si>
    <t>综合定额管理公用经费</t>
  </si>
  <si>
    <t>工会经费</t>
  </si>
  <si>
    <t>办公费</t>
  </si>
  <si>
    <t>水电费</t>
  </si>
  <si>
    <t>因公出国(境)费用</t>
  </si>
  <si>
    <t>邮电费</t>
  </si>
  <si>
    <t>差旅费</t>
  </si>
  <si>
    <t>公务接待费</t>
  </si>
  <si>
    <t>福利费</t>
  </si>
  <si>
    <t>公务用车运行维护费</t>
  </si>
  <si>
    <t>60%工会经费</t>
  </si>
  <si>
    <t>40%工会经费</t>
  </si>
  <si>
    <t>预算05表</t>
  </si>
  <si>
    <t>项目支出资金来源预算表</t>
  </si>
  <si>
    <t>项目名称</t>
  </si>
  <si>
    <t>农业科技示范</t>
  </si>
  <si>
    <t>科普经费</t>
  </si>
  <si>
    <t>创建致富村</t>
  </si>
  <si>
    <t>农业科技协会</t>
  </si>
  <si>
    <t>预算05表-1</t>
  </si>
  <si>
    <t>项目支出预算表（按经济分类）</t>
  </si>
  <si>
    <t>项目内容</t>
  </si>
  <si>
    <t>预算06表</t>
  </si>
  <si>
    <t>财政拨款支出预算表</t>
  </si>
  <si>
    <t>资本性支出(基本建设)</t>
  </si>
  <si>
    <t>预算07表</t>
  </si>
  <si>
    <t xml:space="preserve">事业收入安排预算表                 </t>
  </si>
  <si>
    <t/>
  </si>
  <si>
    <t>预算08表</t>
  </si>
  <si>
    <t>纳入预算管理的政府性基金收支预算表</t>
  </si>
  <si>
    <t xml:space="preserve">单位编码
</t>
  </si>
  <si>
    <t>收入合计</t>
  </si>
  <si>
    <t>支出</t>
  </si>
  <si>
    <t>预算09表</t>
  </si>
  <si>
    <t>上年结余结转资金预算支出表</t>
  </si>
  <si>
    <t>预算10表</t>
  </si>
  <si>
    <t>采购预算总表</t>
  </si>
  <si>
    <t>单位名称</t>
  </si>
  <si>
    <t>采购项目</t>
  </si>
  <si>
    <t>采购目录</t>
  </si>
  <si>
    <t>采购方式</t>
  </si>
  <si>
    <t>数量</t>
  </si>
  <si>
    <t>金额</t>
  </si>
  <si>
    <t>项目类别</t>
  </si>
  <si>
    <t>采购资金来源</t>
  </si>
  <si>
    <t>当年财政拨款收入安排</t>
  </si>
  <si>
    <t>上年结转</t>
  </si>
  <si>
    <t>经费拨款（项目支出)</t>
  </si>
  <si>
    <t>预算内投资收入</t>
  </si>
  <si>
    <t>历年资金结转(结余)</t>
  </si>
  <si>
    <t>按定额管理的商品和服务支出</t>
  </si>
  <si>
    <t>台式计算机</t>
  </si>
  <si>
    <t>分散采购</t>
  </si>
  <si>
    <t>激光打印机</t>
  </si>
  <si>
    <t>木制台、桌类</t>
  </si>
  <si>
    <t>木骨架为主的椅凳类</t>
  </si>
  <si>
    <t>木骨架沙发类</t>
  </si>
  <si>
    <t>预算11表</t>
  </si>
  <si>
    <t>人员情况基本数字表</t>
  </si>
  <si>
    <t>单位：人</t>
  </si>
  <si>
    <t>编制人数</t>
  </si>
  <si>
    <t>实有人数</t>
  </si>
  <si>
    <t>学生人数</t>
  </si>
  <si>
    <t>民政代管人数</t>
  </si>
  <si>
    <t>民政抚恤人数</t>
  </si>
  <si>
    <t>教育代管人数</t>
  </si>
  <si>
    <t>乡村干部补助人数</t>
  </si>
  <si>
    <t>代课教师</t>
  </si>
  <si>
    <t>民办退休人数</t>
  </si>
  <si>
    <t>行政编制人数</t>
  </si>
  <si>
    <t>参照公务员管理的事业单位编制人数</t>
  </si>
  <si>
    <t>全部补助事业编制人数</t>
  </si>
  <si>
    <t>部分补助事业编制人数</t>
  </si>
  <si>
    <t>自收自支编制人数</t>
  </si>
  <si>
    <t>在职人数</t>
  </si>
  <si>
    <t>在职人数其中</t>
  </si>
  <si>
    <t>离休人员</t>
  </si>
  <si>
    <t>离休人员参加工作时间和瘫痪情况</t>
  </si>
  <si>
    <t>退休人员</t>
  </si>
  <si>
    <t>退休劳模人数</t>
  </si>
  <si>
    <t>临时工</t>
  </si>
  <si>
    <t>县聘工勤人员</t>
  </si>
  <si>
    <t>长休人员</t>
  </si>
  <si>
    <t>内退和离待岗人员</t>
  </si>
  <si>
    <t>其中：全部补助事业单位内退和离待岗人员</t>
  </si>
  <si>
    <t>长赡人员</t>
  </si>
  <si>
    <t>遗属人数</t>
  </si>
  <si>
    <t>其中：特殊遗属人数</t>
  </si>
  <si>
    <t>高中学生人数</t>
  </si>
  <si>
    <t>中专、技校生人数</t>
  </si>
  <si>
    <t>初中学生人数</t>
  </si>
  <si>
    <t>小学学生人数</t>
  </si>
  <si>
    <t>幼儿园学生人数</t>
  </si>
  <si>
    <t>离休人数</t>
  </si>
  <si>
    <t>退休人数</t>
  </si>
  <si>
    <t>退职人数</t>
  </si>
  <si>
    <t>革命伤残人员</t>
  </si>
  <si>
    <t>抚恤三属</t>
  </si>
  <si>
    <t>在乡复员军人</t>
  </si>
  <si>
    <t>红军失散人员</t>
  </si>
  <si>
    <t>带病回乡退伍军人</t>
  </si>
  <si>
    <t>定补烈属</t>
  </si>
  <si>
    <t>社会定救人员</t>
  </si>
  <si>
    <t>其中：当年新增</t>
  </si>
  <si>
    <t>行政在职人数</t>
  </si>
  <si>
    <t>行政外</t>
  </si>
  <si>
    <t>参照公务员管理的事业单位在职人数</t>
  </si>
  <si>
    <t>全部补助事业在职人数</t>
  </si>
  <si>
    <t>事业外</t>
  </si>
  <si>
    <t>部分补助事业在职人数</t>
  </si>
  <si>
    <t>自收自支在职人数</t>
  </si>
  <si>
    <t>病退处分等特殊人数</t>
  </si>
  <si>
    <t>在职妇女人数</t>
  </si>
  <si>
    <t>独生子女人数</t>
  </si>
  <si>
    <t>劳模人数</t>
  </si>
  <si>
    <t>行政离休人数</t>
  </si>
  <si>
    <t>参照公务员管理的事业单位离休人数</t>
  </si>
  <si>
    <t>全部补助事业离休人数</t>
  </si>
  <si>
    <t>部分补助事业离休人数</t>
  </si>
  <si>
    <t>自收自支离休人数</t>
  </si>
  <si>
    <t>地方管理的企业离休人数</t>
  </si>
  <si>
    <t>抗日离休未瘫痪人数</t>
  </si>
  <si>
    <t>抗日以后离休未瘫痪人数</t>
  </si>
  <si>
    <t>离休瘫痪人数</t>
  </si>
  <si>
    <t>退休人员小计</t>
  </si>
  <si>
    <t>其中：退休当年新增</t>
  </si>
  <si>
    <t>其中：副县以上退休</t>
  </si>
  <si>
    <t>其中：退休人员社保发放工资人数</t>
  </si>
  <si>
    <t>行政退休人员</t>
  </si>
  <si>
    <t>参照公务员管理的事业单位退休人数</t>
  </si>
  <si>
    <t>全部补助事业退休人数</t>
  </si>
  <si>
    <t>部分补助事业退休人数</t>
  </si>
  <si>
    <t>自收自支退休人数</t>
  </si>
  <si>
    <t>地方管理的企业退休人数</t>
  </si>
  <si>
    <t>预算12表</t>
  </si>
  <si>
    <t>预算13表</t>
  </si>
  <si>
    <t>公用情况基本数字表</t>
  </si>
  <si>
    <t>房屋面积(平方米)</t>
  </si>
  <si>
    <t>办公设备</t>
  </si>
  <si>
    <t>通讯工具</t>
  </si>
  <si>
    <t>行政用房</t>
  </si>
  <si>
    <t>教学用房</t>
  </si>
  <si>
    <t>生活用房</t>
  </si>
  <si>
    <t>服务器</t>
  </si>
  <si>
    <t>计算机</t>
  </si>
  <si>
    <t>复印打印机</t>
  </si>
  <si>
    <t>电梯</t>
  </si>
  <si>
    <t>空调</t>
  </si>
  <si>
    <t>网络线路（条）</t>
  </si>
  <si>
    <t>直拨电话（部）</t>
  </si>
  <si>
    <t>公费移动电话</t>
  </si>
  <si>
    <t>公费住宅电话</t>
  </si>
  <si>
    <t>“三公经费”支出预算表</t>
  </si>
  <si>
    <t>因公出国(境)费</t>
  </si>
  <si>
    <t>公务用车购置及运行维护费</t>
  </si>
  <si>
    <t>经费拨款(基本支出)</t>
  </si>
  <si>
    <t>经费拨款(业务费)</t>
  </si>
  <si>
    <t>其他资金</t>
  </si>
  <si>
    <t>经费拨款(业务经费)</t>
  </si>
  <si>
    <t>公务用车购置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</si>
</sst>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_ "/>
    <numFmt numFmtId="181" formatCode="#,##0.0000"/>
  </numFmts>
  <fonts count="44"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vertical="center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3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/>
      <protection/>
    </xf>
    <xf numFmtId="0" fontId="2" fillId="0" borderId="9" xfId="0" applyFont="1" applyFill="1" applyBorder="1" applyAlignment="1">
      <alignment horizontal="centerContinuous" vertical="center"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38" fontId="2" fillId="0" borderId="12" xfId="0" applyNumberFormat="1" applyFont="1" applyFill="1" applyBorder="1" applyAlignment="1" applyProtection="1">
      <alignment horizontal="right"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Continuous" vertical="center"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Continuous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3" fontId="2" fillId="0" borderId="9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2" fillId="0" borderId="12" xfId="0" applyNumberFormat="1" applyFont="1" applyFill="1" applyBorder="1" applyAlignment="1">
      <alignment vertical="center"/>
    </xf>
    <xf numFmtId="4" fontId="2" fillId="0" borderId="9" xfId="0" applyNumberFormat="1" applyFont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2" fillId="0" borderId="12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2.66015625" style="20" customWidth="1"/>
    <col min="2" max="2" width="22.16015625" style="20" customWidth="1"/>
    <col min="3" max="3" width="47.33203125" style="20" customWidth="1"/>
    <col min="4" max="4" width="19.83203125" style="20" customWidth="1"/>
    <col min="5" max="5" width="43.33203125" style="20" customWidth="1"/>
    <col min="6" max="6" width="19" style="20" customWidth="1"/>
    <col min="7" max="16384" width="9.16015625" style="20" customWidth="1"/>
  </cols>
  <sheetData>
    <row r="1" spans="1:6" ht="19.5" customHeight="1">
      <c r="A1" s="29"/>
      <c r="F1" s="64" t="s">
        <v>0</v>
      </c>
    </row>
    <row r="2" spans="1:6" ht="29.25" customHeight="1">
      <c r="A2" s="65" t="s">
        <v>1</v>
      </c>
      <c r="B2" s="66"/>
      <c r="C2" s="66"/>
      <c r="D2" s="67"/>
      <c r="E2" s="66"/>
      <c r="F2" s="66"/>
    </row>
    <row r="3" spans="1:6" ht="19.5" customHeight="1">
      <c r="A3" s="96" t="s">
        <v>2</v>
      </c>
      <c r="D3" s="29"/>
      <c r="F3" s="64" t="s">
        <v>3</v>
      </c>
    </row>
    <row r="4" spans="1:7" ht="18.75" customHeight="1">
      <c r="A4" s="75" t="s">
        <v>4</v>
      </c>
      <c r="B4" s="41"/>
      <c r="C4" s="41" t="s">
        <v>5</v>
      </c>
      <c r="D4" s="41"/>
      <c r="E4" s="41"/>
      <c r="F4" s="41"/>
      <c r="G4" s="29"/>
    </row>
    <row r="5" spans="1:7" ht="18.75" customHeight="1">
      <c r="A5" s="60" t="s">
        <v>6</v>
      </c>
      <c r="B5" s="10" t="s">
        <v>7</v>
      </c>
      <c r="C5" s="60" t="s">
        <v>8</v>
      </c>
      <c r="D5" s="10" t="s">
        <v>7</v>
      </c>
      <c r="E5" s="60" t="s">
        <v>9</v>
      </c>
      <c r="F5" s="97" t="s">
        <v>7</v>
      </c>
      <c r="G5" s="29"/>
    </row>
    <row r="6" spans="1:7" ht="18.75" customHeight="1">
      <c r="A6" s="98" t="s">
        <v>10</v>
      </c>
      <c r="B6" s="99">
        <v>2397454</v>
      </c>
      <c r="C6" s="100" t="s">
        <v>11</v>
      </c>
      <c r="D6" s="99">
        <v>947454</v>
      </c>
      <c r="E6" s="101" t="s">
        <v>12</v>
      </c>
      <c r="F6" s="99">
        <v>0</v>
      </c>
      <c r="G6" s="29"/>
    </row>
    <row r="7" spans="1:7" ht="18.75" customHeight="1">
      <c r="A7" s="98" t="s">
        <v>13</v>
      </c>
      <c r="B7" s="99">
        <v>947454</v>
      </c>
      <c r="C7" s="100" t="s">
        <v>14</v>
      </c>
      <c r="D7" s="99">
        <v>696870</v>
      </c>
      <c r="E7" s="119" t="s">
        <v>15</v>
      </c>
      <c r="F7" s="99">
        <v>0</v>
      </c>
      <c r="G7" s="29"/>
    </row>
    <row r="8" spans="1:7" ht="18.75" customHeight="1">
      <c r="A8" s="98" t="s">
        <v>16</v>
      </c>
      <c r="B8" s="99">
        <v>1150000</v>
      </c>
      <c r="C8" s="100" t="s">
        <v>17</v>
      </c>
      <c r="D8" s="99">
        <v>238000</v>
      </c>
      <c r="E8" s="101" t="s">
        <v>18</v>
      </c>
      <c r="F8" s="99">
        <v>0</v>
      </c>
      <c r="G8" s="29"/>
    </row>
    <row r="9" spans="1:7" ht="18.75" customHeight="1">
      <c r="A9" s="98" t="s">
        <v>19</v>
      </c>
      <c r="B9" s="27">
        <v>300000</v>
      </c>
      <c r="C9" s="100" t="s">
        <v>20</v>
      </c>
      <c r="D9" s="99">
        <v>12584</v>
      </c>
      <c r="E9" s="101" t="s">
        <v>21</v>
      </c>
      <c r="F9" s="99">
        <v>0</v>
      </c>
      <c r="G9" s="29"/>
    </row>
    <row r="10" spans="1:7" ht="18.75" customHeight="1">
      <c r="A10" s="98" t="s">
        <v>22</v>
      </c>
      <c r="B10" s="104">
        <v>0</v>
      </c>
      <c r="C10" s="100" t="s">
        <v>23</v>
      </c>
      <c r="D10" s="27">
        <v>0</v>
      </c>
      <c r="E10" s="101" t="s">
        <v>24</v>
      </c>
      <c r="F10" s="99">
        <v>0</v>
      </c>
      <c r="G10" s="29"/>
    </row>
    <row r="11" spans="1:8" ht="18.75" customHeight="1">
      <c r="A11" s="103" t="s">
        <v>25</v>
      </c>
      <c r="B11" s="27">
        <v>0</v>
      </c>
      <c r="C11" s="100" t="s">
        <v>26</v>
      </c>
      <c r="D11" s="104">
        <v>2647655</v>
      </c>
      <c r="E11" s="101" t="s">
        <v>27</v>
      </c>
      <c r="F11" s="99">
        <v>3342977</v>
      </c>
      <c r="G11" s="29"/>
      <c r="H11" s="29"/>
    </row>
    <row r="12" spans="1:8" ht="18.75" customHeight="1">
      <c r="A12" s="103" t="s">
        <v>28</v>
      </c>
      <c r="B12" s="102">
        <v>0</v>
      </c>
      <c r="C12" s="100" t="s">
        <v>14</v>
      </c>
      <c r="D12" s="99">
        <v>0</v>
      </c>
      <c r="E12" s="101" t="s">
        <v>29</v>
      </c>
      <c r="F12" s="99">
        <v>0</v>
      </c>
      <c r="G12" s="29"/>
      <c r="H12" s="29"/>
    </row>
    <row r="13" spans="1:9" ht="18.75" customHeight="1">
      <c r="A13" s="98" t="s">
        <v>30</v>
      </c>
      <c r="B13" s="102">
        <v>0</v>
      </c>
      <c r="C13" s="100" t="s">
        <v>17</v>
      </c>
      <c r="D13" s="99">
        <v>750000</v>
      </c>
      <c r="E13" s="101" t="s">
        <v>31</v>
      </c>
      <c r="F13" s="99">
        <v>139192</v>
      </c>
      <c r="G13" s="29"/>
      <c r="H13" s="29"/>
      <c r="I13" s="29"/>
    </row>
    <row r="14" spans="1:9" ht="18.75" customHeight="1">
      <c r="A14" s="98" t="s">
        <v>32</v>
      </c>
      <c r="B14" s="102">
        <v>0</v>
      </c>
      <c r="C14" s="100" t="s">
        <v>20</v>
      </c>
      <c r="D14" s="99">
        <v>0</v>
      </c>
      <c r="E14" s="101" t="s">
        <v>33</v>
      </c>
      <c r="F14" s="99">
        <v>0</v>
      </c>
      <c r="G14" s="29"/>
      <c r="H14" s="29"/>
      <c r="I14" s="29"/>
    </row>
    <row r="15" spans="1:8" ht="18.75" customHeight="1">
      <c r="A15" s="98" t="s">
        <v>34</v>
      </c>
      <c r="B15" s="104">
        <v>0</v>
      </c>
      <c r="C15" s="100" t="s">
        <v>35</v>
      </c>
      <c r="D15" s="99">
        <v>0</v>
      </c>
      <c r="E15" s="101" t="s">
        <v>36</v>
      </c>
      <c r="F15" s="99">
        <v>59233</v>
      </c>
      <c r="G15" s="29"/>
      <c r="H15" s="29"/>
    </row>
    <row r="16" spans="1:9" ht="18.75" customHeight="1">
      <c r="A16" s="98" t="s">
        <v>37</v>
      </c>
      <c r="B16" s="99">
        <v>0</v>
      </c>
      <c r="C16" s="100" t="s">
        <v>23</v>
      </c>
      <c r="D16" s="99">
        <v>0</v>
      </c>
      <c r="E16" s="101" t="s">
        <v>38</v>
      </c>
      <c r="F16" s="99">
        <v>0</v>
      </c>
      <c r="G16" s="29"/>
      <c r="H16" s="29"/>
      <c r="I16" s="29"/>
    </row>
    <row r="17" spans="1:10" ht="18.75" customHeight="1">
      <c r="A17" s="98" t="s">
        <v>39</v>
      </c>
      <c r="B17" s="27">
        <v>0</v>
      </c>
      <c r="C17" s="100" t="s">
        <v>40</v>
      </c>
      <c r="D17" s="27">
        <v>1897655</v>
      </c>
      <c r="E17" s="101" t="s">
        <v>41</v>
      </c>
      <c r="F17" s="99">
        <v>0</v>
      </c>
      <c r="G17" s="29"/>
      <c r="H17" s="29"/>
      <c r="J17" s="29"/>
    </row>
    <row r="18" spans="1:10" ht="18.75" customHeight="1">
      <c r="A18" s="105"/>
      <c r="B18" s="102"/>
      <c r="C18" s="100" t="s">
        <v>42</v>
      </c>
      <c r="D18" s="104">
        <v>0</v>
      </c>
      <c r="E18" s="101" t="s">
        <v>43</v>
      </c>
      <c r="F18" s="99">
        <v>0</v>
      </c>
      <c r="G18" s="29"/>
      <c r="H18" s="29"/>
      <c r="I18" s="29"/>
      <c r="J18" s="29"/>
    </row>
    <row r="19" spans="1:8" ht="18.75" customHeight="1">
      <c r="A19" s="38"/>
      <c r="B19" s="102"/>
      <c r="C19" s="106" t="s">
        <v>44</v>
      </c>
      <c r="D19" s="99">
        <v>0</v>
      </c>
      <c r="E19" s="101" t="s">
        <v>45</v>
      </c>
      <c r="F19" s="99">
        <v>0</v>
      </c>
      <c r="G19" s="29"/>
      <c r="H19" s="29"/>
    </row>
    <row r="20" spans="1:9" ht="18.75" customHeight="1">
      <c r="A20" s="107"/>
      <c r="B20" s="108"/>
      <c r="C20" s="106" t="s">
        <v>46</v>
      </c>
      <c r="D20" s="27">
        <v>0</v>
      </c>
      <c r="E20" s="101" t="s">
        <v>47</v>
      </c>
      <c r="F20" s="99">
        <v>0</v>
      </c>
      <c r="G20" s="29"/>
      <c r="H20" s="29"/>
      <c r="I20" s="29"/>
    </row>
    <row r="21" spans="1:9" ht="19.5" customHeight="1">
      <c r="A21" s="110"/>
      <c r="B21" s="108"/>
      <c r="C21" s="111"/>
      <c r="D21" s="117"/>
      <c r="E21" s="120" t="s">
        <v>48</v>
      </c>
      <c r="F21" s="99">
        <v>0</v>
      </c>
      <c r="G21" s="29"/>
      <c r="I21" s="29"/>
    </row>
    <row r="22" spans="1:9" ht="19.5" customHeight="1">
      <c r="A22" s="107"/>
      <c r="B22" s="108"/>
      <c r="C22" s="111"/>
      <c r="D22" s="108"/>
      <c r="E22" s="120" t="s">
        <v>49</v>
      </c>
      <c r="F22" s="99">
        <v>0</v>
      </c>
      <c r="G22" s="29"/>
      <c r="H22" s="29"/>
      <c r="I22" s="29"/>
    </row>
    <row r="23" spans="1:8" ht="19.5" customHeight="1">
      <c r="A23" s="107"/>
      <c r="B23" s="108"/>
      <c r="C23" s="111"/>
      <c r="D23" s="108"/>
      <c r="E23" s="120" t="s">
        <v>50</v>
      </c>
      <c r="F23" s="99">
        <v>0</v>
      </c>
      <c r="G23" s="29"/>
      <c r="H23" s="29"/>
    </row>
    <row r="24" spans="1:8" ht="19.5" customHeight="1">
      <c r="A24" s="107"/>
      <c r="B24" s="108"/>
      <c r="C24" s="111"/>
      <c r="D24" s="108"/>
      <c r="E24" s="120" t="s">
        <v>51</v>
      </c>
      <c r="F24" s="99">
        <v>0</v>
      </c>
      <c r="G24" s="29"/>
      <c r="H24" s="29"/>
    </row>
    <row r="25" spans="1:12" ht="19.5" customHeight="1">
      <c r="A25" s="107"/>
      <c r="B25" s="108"/>
      <c r="C25" s="111"/>
      <c r="D25" s="108"/>
      <c r="E25" s="120" t="s">
        <v>52</v>
      </c>
      <c r="F25" s="99">
        <v>53707</v>
      </c>
      <c r="G25" s="29"/>
      <c r="H25" s="29"/>
      <c r="I25" s="29"/>
      <c r="J25" s="29"/>
      <c r="K25" s="29"/>
      <c r="L25" s="29"/>
    </row>
    <row r="26" spans="1:12" ht="19.5" customHeight="1">
      <c r="A26" s="107"/>
      <c r="B26" s="108"/>
      <c r="C26" s="111"/>
      <c r="D26" s="108"/>
      <c r="E26" s="119" t="s">
        <v>53</v>
      </c>
      <c r="F26" s="99">
        <v>0</v>
      </c>
      <c r="G26" s="29"/>
      <c r="H26" s="29"/>
      <c r="I26" s="29"/>
      <c r="J26" s="29"/>
      <c r="K26" s="29"/>
      <c r="L26" s="29"/>
    </row>
    <row r="27" spans="1:7" ht="18.75" customHeight="1">
      <c r="A27" s="107"/>
      <c r="B27" s="108"/>
      <c r="C27" s="111"/>
      <c r="D27" s="108"/>
      <c r="E27" s="98" t="s">
        <v>54</v>
      </c>
      <c r="F27" s="27">
        <v>0</v>
      </c>
      <c r="G27" s="29"/>
    </row>
    <row r="28" spans="1:7" ht="18.75" customHeight="1">
      <c r="A28" s="118" t="s">
        <v>55</v>
      </c>
      <c r="B28" s="113">
        <f>SUM(B6,B13,B14,B15,B16,B17)</f>
        <v>2397454</v>
      </c>
      <c r="C28" s="112" t="s">
        <v>56</v>
      </c>
      <c r="D28" s="113">
        <f>SUM(D6,D11,D18,D19,D20)</f>
        <v>3595109</v>
      </c>
      <c r="E28" s="112" t="s">
        <v>56</v>
      </c>
      <c r="F28" s="114">
        <f>SUM(F6:F27)</f>
        <v>3595109</v>
      </c>
      <c r="G28" s="29"/>
    </row>
    <row r="29" spans="1:7" ht="18.75" customHeight="1">
      <c r="A29" s="121" t="s">
        <v>57</v>
      </c>
      <c r="B29" s="27">
        <v>0</v>
      </c>
      <c r="C29" s="100" t="s">
        <v>58</v>
      </c>
      <c r="D29" s="27">
        <v>0</v>
      </c>
      <c r="E29" s="115" t="s">
        <v>59</v>
      </c>
      <c r="F29" s="109">
        <f>D29</f>
        <v>0</v>
      </c>
      <c r="G29" s="29"/>
    </row>
    <row r="30" spans="1:8" ht="18.75" customHeight="1">
      <c r="A30" s="121" t="s">
        <v>60</v>
      </c>
      <c r="B30" s="102">
        <v>1197655</v>
      </c>
      <c r="C30" s="116"/>
      <c r="D30" s="117"/>
      <c r="E30" s="111"/>
      <c r="F30" s="117"/>
      <c r="G30" s="29"/>
      <c r="H30" s="29"/>
    </row>
    <row r="31" spans="1:11" ht="18.75" customHeight="1">
      <c r="A31" s="121" t="s">
        <v>61</v>
      </c>
      <c r="B31" s="102">
        <v>1179619</v>
      </c>
      <c r="C31" s="116"/>
      <c r="D31" s="108"/>
      <c r="E31" s="111"/>
      <c r="F31" s="108"/>
      <c r="H31" s="29"/>
      <c r="I31" s="29"/>
      <c r="K31" s="29"/>
    </row>
    <row r="32" spans="1:11" ht="18.75" customHeight="1">
      <c r="A32" s="121" t="s">
        <v>62</v>
      </c>
      <c r="B32" s="102">
        <v>18036</v>
      </c>
      <c r="C32" s="116"/>
      <c r="D32" s="109"/>
      <c r="E32" s="111"/>
      <c r="F32" s="108"/>
      <c r="I32" s="29"/>
      <c r="J32" s="29"/>
      <c r="K32" s="29"/>
    </row>
    <row r="33" spans="1:6" ht="19.5" customHeight="1">
      <c r="A33" s="118" t="s">
        <v>63</v>
      </c>
      <c r="B33" s="117">
        <f>SUM(B28,B29,B30)</f>
        <v>3595109</v>
      </c>
      <c r="C33" s="112" t="s">
        <v>64</v>
      </c>
      <c r="D33" s="109">
        <f>SUM(D28,D29)</f>
        <v>3595109</v>
      </c>
      <c r="E33" s="118" t="s">
        <v>64</v>
      </c>
      <c r="F33" s="109">
        <f>SUM(F28,F29)</f>
        <v>3595109</v>
      </c>
    </row>
    <row r="34" spans="2:5" ht="19.5" customHeight="1">
      <c r="B34" s="29"/>
      <c r="C34" s="29"/>
      <c r="E34" s="29"/>
    </row>
    <row r="40" ht="19.5" customHeight="1">
      <c r="E40" s="29"/>
    </row>
    <row r="41" ht="19.5" customHeight="1">
      <c r="E41" s="29"/>
    </row>
  </sheetData>
  <sheetProtection/>
  <printOptions horizontalCentered="1"/>
  <pageMargins left="0.39" right="0.39" top="0.39" bottom="0.39" header="0.39" footer="0.39"/>
  <pageSetup fitToHeight="100"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14" style="0" customWidth="1"/>
    <col min="2" max="4" width="5.16015625" style="0" customWidth="1"/>
    <col min="5" max="5" width="32.66015625" style="0" customWidth="1"/>
    <col min="6" max="6" width="16.33203125" style="0" customWidth="1"/>
    <col min="7" max="7" width="26.33203125" style="0" customWidth="1"/>
    <col min="8" max="8" width="17.66015625" style="0" customWidth="1"/>
    <col min="9" max="9" width="25" style="0" customWidth="1"/>
    <col min="10" max="10" width="22.5" style="0" customWidth="1"/>
    <col min="11" max="11" width="24.5" style="0" customWidth="1"/>
    <col min="12" max="12" width="21.33203125" style="0" customWidth="1"/>
  </cols>
  <sheetData>
    <row r="1" spans="1:14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78" t="s">
        <v>175</v>
      </c>
      <c r="M1" s="20"/>
      <c r="N1" s="20"/>
    </row>
    <row r="2" spans="1:14" ht="30.75" customHeight="1">
      <c r="A2" s="65" t="s">
        <v>167</v>
      </c>
      <c r="B2" s="66"/>
      <c r="C2" s="66"/>
      <c r="D2" s="67"/>
      <c r="E2" s="67"/>
      <c r="F2" s="67"/>
      <c r="G2" s="67"/>
      <c r="H2" s="67"/>
      <c r="I2" s="67"/>
      <c r="J2" s="66"/>
      <c r="K2" s="66"/>
      <c r="L2" s="66"/>
      <c r="M2" s="20"/>
      <c r="N2" s="20"/>
    </row>
    <row r="3" spans="1:14" ht="21" customHeight="1">
      <c r="A3" s="59" t="s">
        <v>135</v>
      </c>
      <c r="B3" s="29"/>
      <c r="C3" s="20"/>
      <c r="D3" s="20"/>
      <c r="E3" s="20"/>
      <c r="F3" s="20"/>
      <c r="G3" s="20"/>
      <c r="H3" s="20"/>
      <c r="I3" s="20"/>
      <c r="J3" s="20"/>
      <c r="K3" s="20"/>
      <c r="L3" s="64" t="s">
        <v>3</v>
      </c>
      <c r="M3" s="20"/>
      <c r="N3" s="20"/>
    </row>
    <row r="4" spans="1:14" ht="24.75" customHeight="1">
      <c r="A4" s="8" t="s">
        <v>68</v>
      </c>
      <c r="B4" s="41" t="s">
        <v>69</v>
      </c>
      <c r="C4" s="41"/>
      <c r="D4" s="41"/>
      <c r="E4" s="8" t="s">
        <v>70</v>
      </c>
      <c r="F4" s="7" t="s">
        <v>176</v>
      </c>
      <c r="G4" s="7"/>
      <c r="H4" s="7" t="s">
        <v>177</v>
      </c>
      <c r="I4" s="7"/>
      <c r="J4" s="84" t="s">
        <v>71</v>
      </c>
      <c r="K4" s="85" t="s">
        <v>136</v>
      </c>
      <c r="L4" s="6" t="s">
        <v>137</v>
      </c>
      <c r="M4" s="20"/>
      <c r="N4" s="20"/>
    </row>
    <row r="5" spans="1:14" ht="30" customHeight="1">
      <c r="A5" s="8"/>
      <c r="B5" s="60" t="s">
        <v>80</v>
      </c>
      <c r="C5" s="60" t="s">
        <v>81</v>
      </c>
      <c r="D5" s="60" t="s">
        <v>82</v>
      </c>
      <c r="E5" s="8"/>
      <c r="F5" s="8" t="s">
        <v>178</v>
      </c>
      <c r="G5" s="8" t="s">
        <v>179</v>
      </c>
      <c r="H5" s="8" t="s">
        <v>178</v>
      </c>
      <c r="I5" s="8" t="s">
        <v>179</v>
      </c>
      <c r="J5" s="84"/>
      <c r="K5" s="85"/>
      <c r="L5" s="6"/>
      <c r="M5" s="20"/>
      <c r="N5" s="20"/>
    </row>
    <row r="6" spans="1:14" ht="21" customHeight="1">
      <c r="A6" s="10" t="s">
        <v>92</v>
      </c>
      <c r="B6" s="76" t="s">
        <v>92</v>
      </c>
      <c r="C6" s="10" t="s">
        <v>92</v>
      </c>
      <c r="D6" s="10" t="s">
        <v>92</v>
      </c>
      <c r="E6" s="10" t="s">
        <v>92</v>
      </c>
      <c r="F6" s="10" t="s">
        <v>92</v>
      </c>
      <c r="G6" s="10" t="s">
        <v>92</v>
      </c>
      <c r="H6" s="10" t="s">
        <v>92</v>
      </c>
      <c r="I6" s="10" t="s">
        <v>92</v>
      </c>
      <c r="J6" s="10">
        <v>1</v>
      </c>
      <c r="K6" s="86">
        <f>J6+1</f>
        <v>2</v>
      </c>
      <c r="L6" s="86">
        <f>K6+1</f>
        <v>3</v>
      </c>
      <c r="M6" s="29"/>
      <c r="N6" s="20"/>
    </row>
    <row r="7" spans="1:22" ht="21" customHeight="1">
      <c r="A7" s="61"/>
      <c r="B7" s="61"/>
      <c r="C7" s="61"/>
      <c r="D7" s="61"/>
      <c r="E7" s="61" t="s">
        <v>71</v>
      </c>
      <c r="F7" s="61"/>
      <c r="G7" s="61"/>
      <c r="H7" s="61"/>
      <c r="I7" s="61"/>
      <c r="J7" s="62">
        <v>3595109</v>
      </c>
      <c r="K7" s="62">
        <v>947454</v>
      </c>
      <c r="L7" s="27">
        <v>2647655</v>
      </c>
      <c r="M7" s="29">
        <v>0</v>
      </c>
      <c r="N7" s="29"/>
      <c r="O7" s="5">
        <v>0</v>
      </c>
      <c r="P7" s="5">
        <v>750000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1897655</v>
      </c>
    </row>
    <row r="8" spans="1:22" ht="21" customHeight="1">
      <c r="A8" s="61" t="s">
        <v>148</v>
      </c>
      <c r="B8" s="61"/>
      <c r="C8" s="61"/>
      <c r="D8" s="61"/>
      <c r="E8" s="61" t="s">
        <v>93</v>
      </c>
      <c r="F8" s="61"/>
      <c r="G8" s="61"/>
      <c r="H8" s="61"/>
      <c r="I8" s="61"/>
      <c r="J8" s="62">
        <v>3595109</v>
      </c>
      <c r="K8" s="62">
        <v>947454</v>
      </c>
      <c r="L8" s="27">
        <v>2647655</v>
      </c>
      <c r="M8" s="29">
        <v>0</v>
      </c>
      <c r="N8" s="20"/>
      <c r="O8" s="5">
        <v>0</v>
      </c>
      <c r="P8" s="5">
        <v>750000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1897655</v>
      </c>
    </row>
    <row r="9" spans="1:22" ht="21" customHeight="1">
      <c r="A9" s="61" t="s">
        <v>96</v>
      </c>
      <c r="B9" s="61"/>
      <c r="C9" s="61"/>
      <c r="D9" s="61"/>
      <c r="E9" s="61" t="s">
        <v>95</v>
      </c>
      <c r="F9" s="61"/>
      <c r="G9" s="61"/>
      <c r="H9" s="61"/>
      <c r="I9" s="61"/>
      <c r="J9" s="62">
        <v>3595109</v>
      </c>
      <c r="K9" s="62">
        <v>947454</v>
      </c>
      <c r="L9" s="27">
        <v>2647655</v>
      </c>
      <c r="M9" s="29">
        <v>0</v>
      </c>
      <c r="N9" s="20"/>
      <c r="O9" s="5">
        <v>0</v>
      </c>
      <c r="P9" s="5">
        <v>750000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1897655</v>
      </c>
    </row>
    <row r="10" spans="1:22" ht="21" customHeight="1">
      <c r="A10" s="61" t="s">
        <v>149</v>
      </c>
      <c r="B10" s="61"/>
      <c r="C10" s="61"/>
      <c r="D10" s="61"/>
      <c r="E10" s="61" t="s">
        <v>180</v>
      </c>
      <c r="F10" s="61" t="s">
        <v>181</v>
      </c>
      <c r="G10" s="61" t="s">
        <v>168</v>
      </c>
      <c r="H10" s="61" t="s">
        <v>182</v>
      </c>
      <c r="I10" s="61" t="s">
        <v>141</v>
      </c>
      <c r="J10" s="62">
        <v>696870</v>
      </c>
      <c r="K10" s="62">
        <v>696870</v>
      </c>
      <c r="L10" s="27">
        <v>0</v>
      </c>
      <c r="M10" s="29">
        <v>0</v>
      </c>
      <c r="N10" s="20"/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21" customHeight="1">
      <c r="A11" s="61" t="s">
        <v>183</v>
      </c>
      <c r="B11" s="61" t="s">
        <v>97</v>
      </c>
      <c r="C11" s="61" t="s">
        <v>101</v>
      </c>
      <c r="D11" s="61" t="s">
        <v>102</v>
      </c>
      <c r="E11" s="61" t="s">
        <v>184</v>
      </c>
      <c r="F11" s="61" t="s">
        <v>185</v>
      </c>
      <c r="G11" s="61" t="s">
        <v>186</v>
      </c>
      <c r="H11" s="61" t="s">
        <v>187</v>
      </c>
      <c r="I11" s="61" t="s">
        <v>188</v>
      </c>
      <c r="J11" s="62">
        <v>75900</v>
      </c>
      <c r="K11" s="62">
        <v>75900</v>
      </c>
      <c r="L11" s="27">
        <v>0</v>
      </c>
      <c r="M11" s="29"/>
      <c r="N11" s="20"/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21" customHeight="1">
      <c r="A12" s="61" t="s">
        <v>183</v>
      </c>
      <c r="B12" s="61" t="s">
        <v>97</v>
      </c>
      <c r="C12" s="61" t="s">
        <v>101</v>
      </c>
      <c r="D12" s="61" t="s">
        <v>102</v>
      </c>
      <c r="E12" s="61" t="s">
        <v>184</v>
      </c>
      <c r="F12" s="61" t="s">
        <v>185</v>
      </c>
      <c r="G12" s="61" t="s">
        <v>186</v>
      </c>
      <c r="H12" s="61" t="s">
        <v>189</v>
      </c>
      <c r="I12" s="61" t="s">
        <v>190</v>
      </c>
      <c r="J12" s="62">
        <v>167148</v>
      </c>
      <c r="K12" s="62">
        <v>167148</v>
      </c>
      <c r="L12" s="27">
        <v>0</v>
      </c>
      <c r="M12" s="29"/>
      <c r="N12" s="20"/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21" customHeight="1">
      <c r="A13" s="61" t="s">
        <v>183</v>
      </c>
      <c r="B13" s="61" t="s">
        <v>97</v>
      </c>
      <c r="C13" s="61" t="s">
        <v>101</v>
      </c>
      <c r="D13" s="61" t="s">
        <v>102</v>
      </c>
      <c r="E13" s="61" t="s">
        <v>184</v>
      </c>
      <c r="F13" s="61" t="s">
        <v>185</v>
      </c>
      <c r="G13" s="61" t="s">
        <v>186</v>
      </c>
      <c r="H13" s="61" t="s">
        <v>191</v>
      </c>
      <c r="I13" s="61" t="s">
        <v>192</v>
      </c>
      <c r="J13" s="62">
        <v>179220</v>
      </c>
      <c r="K13" s="62">
        <v>179220</v>
      </c>
      <c r="L13" s="27">
        <v>0</v>
      </c>
      <c r="M13" s="29"/>
      <c r="N13" s="20"/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21" customHeight="1">
      <c r="A14" s="61" t="s">
        <v>183</v>
      </c>
      <c r="B14" s="61" t="s">
        <v>97</v>
      </c>
      <c r="C14" s="61" t="s">
        <v>101</v>
      </c>
      <c r="D14" s="61" t="s">
        <v>102</v>
      </c>
      <c r="E14" s="61" t="s">
        <v>184</v>
      </c>
      <c r="F14" s="61" t="s">
        <v>185</v>
      </c>
      <c r="G14" s="61" t="s">
        <v>186</v>
      </c>
      <c r="H14" s="61" t="s">
        <v>193</v>
      </c>
      <c r="I14" s="61" t="s">
        <v>194</v>
      </c>
      <c r="J14" s="62">
        <v>3120</v>
      </c>
      <c r="K14" s="62">
        <v>3120</v>
      </c>
      <c r="L14" s="27">
        <v>0</v>
      </c>
      <c r="M14" s="29"/>
      <c r="N14" s="20"/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21" customHeight="1">
      <c r="A15" s="61" t="s">
        <v>183</v>
      </c>
      <c r="B15" s="61" t="s">
        <v>97</v>
      </c>
      <c r="C15" s="61" t="s">
        <v>101</v>
      </c>
      <c r="D15" s="61" t="s">
        <v>102</v>
      </c>
      <c r="E15" s="61" t="s">
        <v>184</v>
      </c>
      <c r="F15" s="61" t="s">
        <v>185</v>
      </c>
      <c r="G15" s="61" t="s">
        <v>186</v>
      </c>
      <c r="H15" s="61" t="s">
        <v>195</v>
      </c>
      <c r="I15" s="61" t="s">
        <v>196</v>
      </c>
      <c r="J15" s="62">
        <v>1440</v>
      </c>
      <c r="K15" s="62">
        <v>1440</v>
      </c>
      <c r="L15" s="27">
        <v>0</v>
      </c>
      <c r="M15" s="29"/>
      <c r="N15" s="20"/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21" customHeight="1">
      <c r="A16" s="61" t="s">
        <v>183</v>
      </c>
      <c r="B16" s="61" t="s">
        <v>97</v>
      </c>
      <c r="C16" s="61" t="s">
        <v>101</v>
      </c>
      <c r="D16" s="61" t="s">
        <v>102</v>
      </c>
      <c r="E16" s="61" t="s">
        <v>184</v>
      </c>
      <c r="F16" s="61" t="s">
        <v>185</v>
      </c>
      <c r="G16" s="61" t="s">
        <v>186</v>
      </c>
      <c r="H16" s="61" t="s">
        <v>197</v>
      </c>
      <c r="I16" s="61" t="s">
        <v>198</v>
      </c>
      <c r="J16" s="62">
        <v>20254</v>
      </c>
      <c r="K16" s="62">
        <v>20254</v>
      </c>
      <c r="L16" s="27">
        <v>0</v>
      </c>
      <c r="M16" s="29"/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21" customHeight="1">
      <c r="A17" s="61" t="s">
        <v>183</v>
      </c>
      <c r="B17" s="61" t="s">
        <v>97</v>
      </c>
      <c r="C17" s="61" t="s">
        <v>101</v>
      </c>
      <c r="D17" s="61" t="s">
        <v>102</v>
      </c>
      <c r="E17" s="61" t="s">
        <v>184</v>
      </c>
      <c r="F17" s="61" t="s">
        <v>199</v>
      </c>
      <c r="G17" s="61" t="s">
        <v>200</v>
      </c>
      <c r="H17" s="61" t="s">
        <v>201</v>
      </c>
      <c r="I17" s="61" t="s">
        <v>202</v>
      </c>
      <c r="J17" s="62">
        <v>6160</v>
      </c>
      <c r="K17" s="62">
        <v>6160</v>
      </c>
      <c r="L17" s="27">
        <v>0</v>
      </c>
      <c r="M17" s="29"/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21" customHeight="1">
      <c r="A18" s="61" t="s">
        <v>183</v>
      </c>
      <c r="B18" s="61" t="s">
        <v>105</v>
      </c>
      <c r="C18" s="61" t="s">
        <v>98</v>
      </c>
      <c r="D18" s="61" t="s">
        <v>98</v>
      </c>
      <c r="E18" s="61" t="s">
        <v>203</v>
      </c>
      <c r="F18" s="61" t="s">
        <v>204</v>
      </c>
      <c r="G18" s="61" t="s">
        <v>205</v>
      </c>
      <c r="H18" s="61" t="s">
        <v>206</v>
      </c>
      <c r="I18" s="61" t="s">
        <v>207</v>
      </c>
      <c r="J18" s="62">
        <v>89512</v>
      </c>
      <c r="K18" s="62">
        <v>89512</v>
      </c>
      <c r="L18" s="27">
        <v>0</v>
      </c>
      <c r="M18" s="29"/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21" customHeight="1">
      <c r="A19" s="61" t="s">
        <v>183</v>
      </c>
      <c r="B19" s="61" t="s">
        <v>105</v>
      </c>
      <c r="C19" s="61" t="s">
        <v>98</v>
      </c>
      <c r="D19" s="61" t="s">
        <v>108</v>
      </c>
      <c r="E19" s="61" t="s">
        <v>208</v>
      </c>
      <c r="F19" s="61" t="s">
        <v>204</v>
      </c>
      <c r="G19" s="61" t="s">
        <v>205</v>
      </c>
      <c r="H19" s="61" t="s">
        <v>209</v>
      </c>
      <c r="I19" s="61" t="s">
        <v>210</v>
      </c>
      <c r="J19" s="62">
        <v>35805</v>
      </c>
      <c r="K19" s="62">
        <v>35805</v>
      </c>
      <c r="L19" s="27">
        <v>0</v>
      </c>
      <c r="M19" s="29"/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21" customHeight="1">
      <c r="A20" s="61" t="s">
        <v>183</v>
      </c>
      <c r="B20" s="61" t="s">
        <v>105</v>
      </c>
      <c r="C20" s="61" t="s">
        <v>110</v>
      </c>
      <c r="D20" s="61" t="s">
        <v>102</v>
      </c>
      <c r="E20" s="61" t="s">
        <v>211</v>
      </c>
      <c r="F20" s="61" t="s">
        <v>204</v>
      </c>
      <c r="G20" s="61" t="s">
        <v>205</v>
      </c>
      <c r="H20" s="61" t="s">
        <v>212</v>
      </c>
      <c r="I20" s="61" t="s">
        <v>213</v>
      </c>
      <c r="J20" s="62">
        <v>2238</v>
      </c>
      <c r="K20" s="62">
        <v>2238</v>
      </c>
      <c r="L20" s="27">
        <v>0</v>
      </c>
      <c r="M20" s="29"/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21" customHeight="1">
      <c r="A21" s="61" t="s">
        <v>183</v>
      </c>
      <c r="B21" s="61" t="s">
        <v>105</v>
      </c>
      <c r="C21" s="61" t="s">
        <v>110</v>
      </c>
      <c r="D21" s="61" t="s">
        <v>99</v>
      </c>
      <c r="E21" s="61" t="s">
        <v>214</v>
      </c>
      <c r="F21" s="61" t="s">
        <v>204</v>
      </c>
      <c r="G21" s="61" t="s">
        <v>205</v>
      </c>
      <c r="H21" s="61" t="s">
        <v>215</v>
      </c>
      <c r="I21" s="61" t="s">
        <v>216</v>
      </c>
      <c r="J21" s="62">
        <v>895</v>
      </c>
      <c r="K21" s="62">
        <v>895</v>
      </c>
      <c r="L21" s="27">
        <v>0</v>
      </c>
      <c r="M21" s="29"/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21" customHeight="1">
      <c r="A22" s="61" t="s">
        <v>183</v>
      </c>
      <c r="B22" s="61" t="s">
        <v>105</v>
      </c>
      <c r="C22" s="61" t="s">
        <v>110</v>
      </c>
      <c r="D22" s="61" t="s">
        <v>113</v>
      </c>
      <c r="E22" s="61" t="s">
        <v>217</v>
      </c>
      <c r="F22" s="61" t="s">
        <v>204</v>
      </c>
      <c r="G22" s="61" t="s">
        <v>205</v>
      </c>
      <c r="H22" s="61" t="s">
        <v>218</v>
      </c>
      <c r="I22" s="61" t="s">
        <v>219</v>
      </c>
      <c r="J22" s="62">
        <v>2238</v>
      </c>
      <c r="K22" s="62">
        <v>2238</v>
      </c>
      <c r="L22" s="27">
        <v>0</v>
      </c>
      <c r="M22" s="29"/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21" customHeight="1">
      <c r="A23" s="61" t="s">
        <v>183</v>
      </c>
      <c r="B23" s="61" t="s">
        <v>115</v>
      </c>
      <c r="C23" s="61" t="s">
        <v>116</v>
      </c>
      <c r="D23" s="61" t="s">
        <v>102</v>
      </c>
      <c r="E23" s="61" t="s">
        <v>220</v>
      </c>
      <c r="F23" s="61" t="s">
        <v>204</v>
      </c>
      <c r="G23" s="61" t="s">
        <v>205</v>
      </c>
      <c r="H23" s="61" t="s">
        <v>221</v>
      </c>
      <c r="I23" s="61" t="s">
        <v>222</v>
      </c>
      <c r="J23" s="62">
        <v>26854</v>
      </c>
      <c r="K23" s="62">
        <v>26854</v>
      </c>
      <c r="L23" s="27">
        <v>0</v>
      </c>
      <c r="M23" s="29"/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21" customHeight="1">
      <c r="A24" s="61" t="s">
        <v>183</v>
      </c>
      <c r="B24" s="61" t="s">
        <v>115</v>
      </c>
      <c r="C24" s="61" t="s">
        <v>116</v>
      </c>
      <c r="D24" s="61" t="s">
        <v>102</v>
      </c>
      <c r="E24" s="61" t="s">
        <v>220</v>
      </c>
      <c r="F24" s="61" t="s">
        <v>204</v>
      </c>
      <c r="G24" s="61" t="s">
        <v>205</v>
      </c>
      <c r="H24" s="61" t="s">
        <v>223</v>
      </c>
      <c r="I24" s="61" t="s">
        <v>224</v>
      </c>
      <c r="J24" s="62">
        <v>31329</v>
      </c>
      <c r="K24" s="62">
        <v>31329</v>
      </c>
      <c r="L24" s="27">
        <v>0</v>
      </c>
      <c r="M24" s="29"/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21" customHeight="1">
      <c r="A25" s="61" t="s">
        <v>183</v>
      </c>
      <c r="B25" s="61" t="s">
        <v>115</v>
      </c>
      <c r="C25" s="61" t="s">
        <v>116</v>
      </c>
      <c r="D25" s="61" t="s">
        <v>102</v>
      </c>
      <c r="E25" s="61" t="s">
        <v>220</v>
      </c>
      <c r="F25" s="61" t="s">
        <v>204</v>
      </c>
      <c r="G25" s="61" t="s">
        <v>205</v>
      </c>
      <c r="H25" s="61" t="s">
        <v>225</v>
      </c>
      <c r="I25" s="61" t="s">
        <v>226</v>
      </c>
      <c r="J25" s="62">
        <v>1050</v>
      </c>
      <c r="K25" s="62">
        <v>1050</v>
      </c>
      <c r="L25" s="27">
        <v>0</v>
      </c>
      <c r="M25" s="29"/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21" customHeight="1">
      <c r="A26" s="61" t="s">
        <v>183</v>
      </c>
      <c r="B26" s="61" t="s">
        <v>118</v>
      </c>
      <c r="C26" s="61" t="s">
        <v>99</v>
      </c>
      <c r="D26" s="61" t="s">
        <v>102</v>
      </c>
      <c r="E26" s="61" t="s">
        <v>227</v>
      </c>
      <c r="F26" s="61" t="s">
        <v>228</v>
      </c>
      <c r="G26" s="61" t="s">
        <v>229</v>
      </c>
      <c r="H26" s="61" t="s">
        <v>230</v>
      </c>
      <c r="I26" s="61" t="s">
        <v>229</v>
      </c>
      <c r="J26" s="62">
        <v>53707</v>
      </c>
      <c r="K26" s="62">
        <v>53707</v>
      </c>
      <c r="L26" s="27">
        <v>0</v>
      </c>
      <c r="M26" s="29"/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21" customHeight="1">
      <c r="A27" s="61" t="s">
        <v>149</v>
      </c>
      <c r="B27" s="61"/>
      <c r="C27" s="61"/>
      <c r="D27" s="61"/>
      <c r="E27" s="61" t="s">
        <v>180</v>
      </c>
      <c r="F27" s="61" t="s">
        <v>231</v>
      </c>
      <c r="G27" s="61" t="s">
        <v>232</v>
      </c>
      <c r="H27" s="61" t="s">
        <v>233</v>
      </c>
      <c r="I27" s="61" t="s">
        <v>142</v>
      </c>
      <c r="J27" s="62">
        <v>988000</v>
      </c>
      <c r="K27" s="62">
        <v>238000</v>
      </c>
      <c r="L27" s="27">
        <v>750000</v>
      </c>
      <c r="M27" s="29">
        <v>0</v>
      </c>
      <c r="O27" s="5">
        <v>0</v>
      </c>
      <c r="P27" s="5">
        <v>750000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21" customHeight="1">
      <c r="A28" s="61" t="s">
        <v>183</v>
      </c>
      <c r="B28" s="61" t="s">
        <v>97</v>
      </c>
      <c r="C28" s="61" t="s">
        <v>101</v>
      </c>
      <c r="D28" s="61" t="s">
        <v>102</v>
      </c>
      <c r="E28" s="61" t="s">
        <v>184</v>
      </c>
      <c r="F28" s="61" t="s">
        <v>234</v>
      </c>
      <c r="G28" s="61" t="s">
        <v>235</v>
      </c>
      <c r="H28" s="61" t="s">
        <v>236</v>
      </c>
      <c r="I28" s="61" t="s">
        <v>237</v>
      </c>
      <c r="J28" s="62">
        <v>70000</v>
      </c>
      <c r="K28" s="62">
        <v>70000</v>
      </c>
      <c r="L28" s="27">
        <v>0</v>
      </c>
      <c r="M28" s="29"/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21" customHeight="1">
      <c r="A29" s="61" t="s">
        <v>183</v>
      </c>
      <c r="B29" s="61" t="s">
        <v>97</v>
      </c>
      <c r="C29" s="61" t="s">
        <v>101</v>
      </c>
      <c r="D29" s="61" t="s">
        <v>102</v>
      </c>
      <c r="E29" s="61" t="s">
        <v>184</v>
      </c>
      <c r="F29" s="61" t="s">
        <v>234</v>
      </c>
      <c r="G29" s="61" t="s">
        <v>235</v>
      </c>
      <c r="H29" s="61" t="s">
        <v>238</v>
      </c>
      <c r="I29" s="61" t="s">
        <v>239</v>
      </c>
      <c r="J29" s="62">
        <v>5000</v>
      </c>
      <c r="K29" s="62">
        <v>5000</v>
      </c>
      <c r="L29" s="27">
        <v>0</v>
      </c>
      <c r="M29" s="29"/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21" customHeight="1">
      <c r="A30" s="61" t="s">
        <v>183</v>
      </c>
      <c r="B30" s="61" t="s">
        <v>97</v>
      </c>
      <c r="C30" s="61" t="s">
        <v>101</v>
      </c>
      <c r="D30" s="61" t="s">
        <v>102</v>
      </c>
      <c r="E30" s="61" t="s">
        <v>184</v>
      </c>
      <c r="F30" s="61" t="s">
        <v>234</v>
      </c>
      <c r="G30" s="61" t="s">
        <v>235</v>
      </c>
      <c r="H30" s="61" t="s">
        <v>240</v>
      </c>
      <c r="I30" s="61" t="s">
        <v>241</v>
      </c>
      <c r="J30" s="62">
        <v>3000</v>
      </c>
      <c r="K30" s="62">
        <v>3000</v>
      </c>
      <c r="L30" s="27">
        <v>0</v>
      </c>
      <c r="M30" s="29"/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21" customHeight="1">
      <c r="A31" s="61" t="s">
        <v>183</v>
      </c>
      <c r="B31" s="61" t="s">
        <v>97</v>
      </c>
      <c r="C31" s="61" t="s">
        <v>101</v>
      </c>
      <c r="D31" s="61" t="s">
        <v>102</v>
      </c>
      <c r="E31" s="61" t="s">
        <v>184</v>
      </c>
      <c r="F31" s="61" t="s">
        <v>234</v>
      </c>
      <c r="G31" s="61" t="s">
        <v>235</v>
      </c>
      <c r="H31" s="61" t="s">
        <v>242</v>
      </c>
      <c r="I31" s="61" t="s">
        <v>243</v>
      </c>
      <c r="J31" s="62">
        <v>5000</v>
      </c>
      <c r="K31" s="62">
        <v>5000</v>
      </c>
      <c r="L31" s="27">
        <v>0</v>
      </c>
      <c r="M31" s="29"/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21" customHeight="1">
      <c r="A32" s="61" t="s">
        <v>183</v>
      </c>
      <c r="B32" s="61" t="s">
        <v>97</v>
      </c>
      <c r="C32" s="61" t="s">
        <v>101</v>
      </c>
      <c r="D32" s="61" t="s">
        <v>102</v>
      </c>
      <c r="E32" s="61" t="s">
        <v>184</v>
      </c>
      <c r="F32" s="61" t="s">
        <v>234</v>
      </c>
      <c r="G32" s="61" t="s">
        <v>235</v>
      </c>
      <c r="H32" s="61" t="s">
        <v>244</v>
      </c>
      <c r="I32" s="61" t="s">
        <v>245</v>
      </c>
      <c r="J32" s="62">
        <v>20000</v>
      </c>
      <c r="K32" s="62">
        <v>20000</v>
      </c>
      <c r="L32" s="27">
        <v>0</v>
      </c>
      <c r="M32" s="29"/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21" customHeight="1">
      <c r="A33" s="61" t="s">
        <v>183</v>
      </c>
      <c r="B33" s="61" t="s">
        <v>97</v>
      </c>
      <c r="C33" s="61" t="s">
        <v>101</v>
      </c>
      <c r="D33" s="61" t="s">
        <v>102</v>
      </c>
      <c r="E33" s="61" t="s">
        <v>184</v>
      </c>
      <c r="F33" s="61" t="s">
        <v>234</v>
      </c>
      <c r="G33" s="61" t="s">
        <v>235</v>
      </c>
      <c r="H33" s="61" t="s">
        <v>246</v>
      </c>
      <c r="I33" s="61" t="s">
        <v>247</v>
      </c>
      <c r="J33" s="62">
        <v>10000</v>
      </c>
      <c r="K33" s="62">
        <v>10000</v>
      </c>
      <c r="L33" s="27">
        <v>0</v>
      </c>
      <c r="M33" s="29"/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21" customHeight="1">
      <c r="A34" s="61" t="s">
        <v>183</v>
      </c>
      <c r="B34" s="61" t="s">
        <v>97</v>
      </c>
      <c r="C34" s="61" t="s">
        <v>101</v>
      </c>
      <c r="D34" s="61" t="s">
        <v>102</v>
      </c>
      <c r="E34" s="61" t="s">
        <v>184</v>
      </c>
      <c r="F34" s="61" t="s">
        <v>234</v>
      </c>
      <c r="G34" s="61" t="s">
        <v>235</v>
      </c>
      <c r="H34" s="61" t="s">
        <v>248</v>
      </c>
      <c r="I34" s="61" t="s">
        <v>249</v>
      </c>
      <c r="J34" s="62">
        <v>5371</v>
      </c>
      <c r="K34" s="62">
        <v>5371</v>
      </c>
      <c r="L34" s="27">
        <v>0</v>
      </c>
      <c r="M34" s="29"/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21" customHeight="1">
      <c r="A35" s="61" t="s">
        <v>183</v>
      </c>
      <c r="B35" s="61" t="s">
        <v>97</v>
      </c>
      <c r="C35" s="61" t="s">
        <v>101</v>
      </c>
      <c r="D35" s="61" t="s">
        <v>102</v>
      </c>
      <c r="E35" s="61" t="s">
        <v>184</v>
      </c>
      <c r="F35" s="61" t="s">
        <v>234</v>
      </c>
      <c r="G35" s="61" t="s">
        <v>235</v>
      </c>
      <c r="H35" s="61" t="s">
        <v>250</v>
      </c>
      <c r="I35" s="61" t="s">
        <v>251</v>
      </c>
      <c r="J35" s="62">
        <v>4200</v>
      </c>
      <c r="K35" s="62">
        <v>4200</v>
      </c>
      <c r="L35" s="27">
        <v>0</v>
      </c>
      <c r="M35" s="29"/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21" customHeight="1">
      <c r="A36" s="61" t="s">
        <v>183</v>
      </c>
      <c r="B36" s="61" t="s">
        <v>97</v>
      </c>
      <c r="C36" s="61" t="s">
        <v>101</v>
      </c>
      <c r="D36" s="61" t="s">
        <v>102</v>
      </c>
      <c r="E36" s="61" t="s">
        <v>184</v>
      </c>
      <c r="F36" s="61" t="s">
        <v>234</v>
      </c>
      <c r="G36" s="61" t="s">
        <v>235</v>
      </c>
      <c r="H36" s="61" t="s">
        <v>252</v>
      </c>
      <c r="I36" s="61" t="s">
        <v>253</v>
      </c>
      <c r="J36" s="62">
        <v>42000</v>
      </c>
      <c r="K36" s="62">
        <v>42000</v>
      </c>
      <c r="L36" s="27">
        <v>0</v>
      </c>
      <c r="M36" s="29"/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21" customHeight="1">
      <c r="A37" s="61" t="s">
        <v>183</v>
      </c>
      <c r="B37" s="61" t="s">
        <v>97</v>
      </c>
      <c r="C37" s="61" t="s">
        <v>101</v>
      </c>
      <c r="D37" s="61" t="s">
        <v>102</v>
      </c>
      <c r="E37" s="61" t="s">
        <v>184</v>
      </c>
      <c r="F37" s="61" t="s">
        <v>254</v>
      </c>
      <c r="G37" s="61" t="s">
        <v>255</v>
      </c>
      <c r="H37" s="61" t="s">
        <v>256</v>
      </c>
      <c r="I37" s="61" t="s">
        <v>257</v>
      </c>
      <c r="J37" s="62">
        <v>5000</v>
      </c>
      <c r="K37" s="62">
        <v>5000</v>
      </c>
      <c r="L37" s="27">
        <v>0</v>
      </c>
      <c r="M37" s="29"/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21" customHeight="1">
      <c r="A38" s="61" t="s">
        <v>183</v>
      </c>
      <c r="B38" s="61" t="s">
        <v>97</v>
      </c>
      <c r="C38" s="61" t="s">
        <v>101</v>
      </c>
      <c r="D38" s="61" t="s">
        <v>102</v>
      </c>
      <c r="E38" s="61" t="s">
        <v>184</v>
      </c>
      <c r="F38" s="61" t="s">
        <v>258</v>
      </c>
      <c r="G38" s="61" t="s">
        <v>259</v>
      </c>
      <c r="H38" s="61" t="s">
        <v>260</v>
      </c>
      <c r="I38" s="61" t="s">
        <v>261</v>
      </c>
      <c r="J38" s="62">
        <v>5000</v>
      </c>
      <c r="K38" s="62">
        <v>5000</v>
      </c>
      <c r="L38" s="27">
        <v>0</v>
      </c>
      <c r="M38" s="29"/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21" customHeight="1">
      <c r="A39" s="61" t="s">
        <v>183</v>
      </c>
      <c r="B39" s="61" t="s">
        <v>97</v>
      </c>
      <c r="C39" s="61" t="s">
        <v>101</v>
      </c>
      <c r="D39" s="61" t="s">
        <v>102</v>
      </c>
      <c r="E39" s="61" t="s">
        <v>184</v>
      </c>
      <c r="F39" s="61" t="s">
        <v>262</v>
      </c>
      <c r="G39" s="61" t="s">
        <v>263</v>
      </c>
      <c r="H39" s="61" t="s">
        <v>264</v>
      </c>
      <c r="I39" s="61" t="s">
        <v>265</v>
      </c>
      <c r="J39" s="62">
        <v>5000</v>
      </c>
      <c r="K39" s="62">
        <v>5000</v>
      </c>
      <c r="L39" s="27">
        <v>0</v>
      </c>
      <c r="M39" s="29"/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21" customHeight="1">
      <c r="A40" s="61" t="s">
        <v>183</v>
      </c>
      <c r="B40" s="61" t="s">
        <v>97</v>
      </c>
      <c r="C40" s="61" t="s">
        <v>101</v>
      </c>
      <c r="D40" s="61" t="s">
        <v>102</v>
      </c>
      <c r="E40" s="61" t="s">
        <v>184</v>
      </c>
      <c r="F40" s="61" t="s">
        <v>266</v>
      </c>
      <c r="G40" s="61" t="s">
        <v>267</v>
      </c>
      <c r="H40" s="61" t="s">
        <v>268</v>
      </c>
      <c r="I40" s="61" t="s">
        <v>269</v>
      </c>
      <c r="J40" s="62">
        <v>50000</v>
      </c>
      <c r="K40" s="62">
        <v>50000</v>
      </c>
      <c r="L40" s="27">
        <v>0</v>
      </c>
      <c r="M40" s="29"/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21" customHeight="1">
      <c r="A41" s="61" t="s">
        <v>183</v>
      </c>
      <c r="B41" s="61" t="s">
        <v>97</v>
      </c>
      <c r="C41" s="61" t="s">
        <v>101</v>
      </c>
      <c r="D41" s="61" t="s">
        <v>102</v>
      </c>
      <c r="E41" s="61" t="s">
        <v>184</v>
      </c>
      <c r="F41" s="61" t="s">
        <v>270</v>
      </c>
      <c r="G41" s="61" t="s">
        <v>271</v>
      </c>
      <c r="H41" s="61" t="s">
        <v>272</v>
      </c>
      <c r="I41" s="61" t="s">
        <v>273</v>
      </c>
      <c r="J41" s="62">
        <v>8429</v>
      </c>
      <c r="K41" s="62">
        <v>8429</v>
      </c>
      <c r="L41" s="27">
        <v>0</v>
      </c>
      <c r="M41" s="29"/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21" customHeight="1">
      <c r="A42" s="61" t="s">
        <v>183</v>
      </c>
      <c r="B42" s="61" t="s">
        <v>97</v>
      </c>
      <c r="C42" s="61" t="s">
        <v>101</v>
      </c>
      <c r="D42" s="61" t="s">
        <v>99</v>
      </c>
      <c r="E42" s="61" t="s">
        <v>274</v>
      </c>
      <c r="F42" s="61" t="s">
        <v>234</v>
      </c>
      <c r="G42" s="61" t="s">
        <v>235</v>
      </c>
      <c r="H42" s="61" t="s">
        <v>236</v>
      </c>
      <c r="I42" s="61" t="s">
        <v>237</v>
      </c>
      <c r="J42" s="62">
        <v>340000</v>
      </c>
      <c r="K42" s="62">
        <v>0</v>
      </c>
      <c r="L42" s="27">
        <v>340000</v>
      </c>
      <c r="M42" s="29"/>
      <c r="O42" s="5">
        <v>0</v>
      </c>
      <c r="P42" s="5">
        <v>340000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21" customHeight="1">
      <c r="A43" s="61" t="s">
        <v>183</v>
      </c>
      <c r="B43" s="61" t="s">
        <v>97</v>
      </c>
      <c r="C43" s="61" t="s">
        <v>101</v>
      </c>
      <c r="D43" s="61" t="s">
        <v>99</v>
      </c>
      <c r="E43" s="61" t="s">
        <v>274</v>
      </c>
      <c r="F43" s="61" t="s">
        <v>234</v>
      </c>
      <c r="G43" s="61" t="s">
        <v>235</v>
      </c>
      <c r="H43" s="61" t="s">
        <v>244</v>
      </c>
      <c r="I43" s="61" t="s">
        <v>245</v>
      </c>
      <c r="J43" s="62">
        <v>50000</v>
      </c>
      <c r="K43" s="62">
        <v>0</v>
      </c>
      <c r="L43" s="27">
        <v>50000</v>
      </c>
      <c r="M43" s="29"/>
      <c r="O43" s="5">
        <v>0</v>
      </c>
      <c r="P43" s="5">
        <v>50000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21" customHeight="1">
      <c r="A44" s="61" t="s">
        <v>183</v>
      </c>
      <c r="B44" s="61" t="s">
        <v>97</v>
      </c>
      <c r="C44" s="61" t="s">
        <v>101</v>
      </c>
      <c r="D44" s="61" t="s">
        <v>99</v>
      </c>
      <c r="E44" s="61" t="s">
        <v>274</v>
      </c>
      <c r="F44" s="61" t="s">
        <v>254</v>
      </c>
      <c r="G44" s="61" t="s">
        <v>255</v>
      </c>
      <c r="H44" s="61" t="s">
        <v>256</v>
      </c>
      <c r="I44" s="61" t="s">
        <v>257</v>
      </c>
      <c r="J44" s="62">
        <v>50000</v>
      </c>
      <c r="K44" s="62">
        <v>0</v>
      </c>
      <c r="L44" s="27">
        <v>50000</v>
      </c>
      <c r="M44" s="29"/>
      <c r="O44" s="5">
        <v>0</v>
      </c>
      <c r="P44" s="5">
        <v>50000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21" customHeight="1">
      <c r="A45" s="61" t="s">
        <v>183</v>
      </c>
      <c r="B45" s="61" t="s">
        <v>97</v>
      </c>
      <c r="C45" s="61" t="s">
        <v>101</v>
      </c>
      <c r="D45" s="61" t="s">
        <v>99</v>
      </c>
      <c r="E45" s="61" t="s">
        <v>274</v>
      </c>
      <c r="F45" s="61" t="s">
        <v>258</v>
      </c>
      <c r="G45" s="61" t="s">
        <v>259</v>
      </c>
      <c r="H45" s="61" t="s">
        <v>260</v>
      </c>
      <c r="I45" s="61" t="s">
        <v>261</v>
      </c>
      <c r="J45" s="62">
        <v>200000</v>
      </c>
      <c r="K45" s="62">
        <v>0</v>
      </c>
      <c r="L45" s="27">
        <v>200000</v>
      </c>
      <c r="M45" s="29"/>
      <c r="O45" s="5">
        <v>0</v>
      </c>
      <c r="P45" s="5">
        <v>200000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21" customHeight="1">
      <c r="A46" s="61" t="s">
        <v>183</v>
      </c>
      <c r="B46" s="61" t="s">
        <v>97</v>
      </c>
      <c r="C46" s="61" t="s">
        <v>101</v>
      </c>
      <c r="D46" s="61" t="s">
        <v>99</v>
      </c>
      <c r="E46" s="61" t="s">
        <v>274</v>
      </c>
      <c r="F46" s="61" t="s">
        <v>275</v>
      </c>
      <c r="G46" s="61" t="s">
        <v>276</v>
      </c>
      <c r="H46" s="61" t="s">
        <v>277</v>
      </c>
      <c r="I46" s="61" t="s">
        <v>278</v>
      </c>
      <c r="J46" s="62">
        <v>20000</v>
      </c>
      <c r="K46" s="62">
        <v>0</v>
      </c>
      <c r="L46" s="27">
        <v>20000</v>
      </c>
      <c r="M46" s="29"/>
      <c r="O46" s="5">
        <v>0</v>
      </c>
      <c r="P46" s="5">
        <v>20000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21" customHeight="1">
      <c r="A47" s="61" t="s">
        <v>183</v>
      </c>
      <c r="B47" s="61" t="s">
        <v>97</v>
      </c>
      <c r="C47" s="61" t="s">
        <v>101</v>
      </c>
      <c r="D47" s="61" t="s">
        <v>99</v>
      </c>
      <c r="E47" s="61" t="s">
        <v>274</v>
      </c>
      <c r="F47" s="61" t="s">
        <v>279</v>
      </c>
      <c r="G47" s="61" t="s">
        <v>280</v>
      </c>
      <c r="H47" s="61" t="s">
        <v>281</v>
      </c>
      <c r="I47" s="61" t="s">
        <v>282</v>
      </c>
      <c r="J47" s="62">
        <v>90000</v>
      </c>
      <c r="K47" s="62">
        <v>0</v>
      </c>
      <c r="L47" s="27">
        <v>90000</v>
      </c>
      <c r="M47" s="29"/>
      <c r="O47" s="5">
        <v>0</v>
      </c>
      <c r="P47" s="5">
        <v>90000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21" customHeight="1">
      <c r="A48" s="61" t="s">
        <v>149</v>
      </c>
      <c r="B48" s="61"/>
      <c r="C48" s="61"/>
      <c r="D48" s="61"/>
      <c r="E48" s="61" t="s">
        <v>180</v>
      </c>
      <c r="F48" s="61" t="s">
        <v>283</v>
      </c>
      <c r="G48" s="61" t="s">
        <v>173</v>
      </c>
      <c r="H48" s="61" t="s">
        <v>284</v>
      </c>
      <c r="I48" s="61" t="s">
        <v>173</v>
      </c>
      <c r="J48" s="62">
        <v>12584</v>
      </c>
      <c r="K48" s="62">
        <v>12584</v>
      </c>
      <c r="L48" s="27">
        <v>0</v>
      </c>
      <c r="M48" s="29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21" customHeight="1">
      <c r="A49" s="61" t="s">
        <v>183</v>
      </c>
      <c r="B49" s="61" t="s">
        <v>97</v>
      </c>
      <c r="C49" s="61" t="s">
        <v>101</v>
      </c>
      <c r="D49" s="61" t="s">
        <v>102</v>
      </c>
      <c r="E49" s="61" t="s">
        <v>184</v>
      </c>
      <c r="F49" s="61" t="s">
        <v>285</v>
      </c>
      <c r="G49" s="61" t="s">
        <v>286</v>
      </c>
      <c r="H49" s="61" t="s">
        <v>287</v>
      </c>
      <c r="I49" s="61" t="s">
        <v>288</v>
      </c>
      <c r="J49" s="62">
        <v>3600</v>
      </c>
      <c r="K49" s="62">
        <v>3600</v>
      </c>
      <c r="L49" s="27">
        <v>0</v>
      </c>
      <c r="M49" s="29"/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21" customHeight="1">
      <c r="A50" s="61" t="s">
        <v>183</v>
      </c>
      <c r="B50" s="61" t="s">
        <v>97</v>
      </c>
      <c r="C50" s="61" t="s">
        <v>101</v>
      </c>
      <c r="D50" s="61" t="s">
        <v>102</v>
      </c>
      <c r="E50" s="61" t="s">
        <v>184</v>
      </c>
      <c r="F50" s="61" t="s">
        <v>289</v>
      </c>
      <c r="G50" s="61" t="s">
        <v>290</v>
      </c>
      <c r="H50" s="61" t="s">
        <v>291</v>
      </c>
      <c r="I50" s="61" t="s">
        <v>292</v>
      </c>
      <c r="J50" s="62">
        <v>480</v>
      </c>
      <c r="K50" s="62">
        <v>480</v>
      </c>
      <c r="L50" s="27">
        <v>0</v>
      </c>
      <c r="M50" s="29"/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21" customHeight="1">
      <c r="A51" s="61" t="s">
        <v>183</v>
      </c>
      <c r="B51" s="61" t="s">
        <v>105</v>
      </c>
      <c r="C51" s="61" t="s">
        <v>98</v>
      </c>
      <c r="D51" s="61" t="s">
        <v>102</v>
      </c>
      <c r="E51" s="61" t="s">
        <v>293</v>
      </c>
      <c r="F51" s="61" t="s">
        <v>294</v>
      </c>
      <c r="G51" s="61" t="s">
        <v>295</v>
      </c>
      <c r="H51" s="61" t="s">
        <v>296</v>
      </c>
      <c r="I51" s="61" t="s">
        <v>297</v>
      </c>
      <c r="J51" s="62">
        <v>1320</v>
      </c>
      <c r="K51" s="62">
        <v>1320</v>
      </c>
      <c r="L51" s="27">
        <v>0</v>
      </c>
      <c r="M51" s="29"/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21" customHeight="1">
      <c r="A52" s="61" t="s">
        <v>183</v>
      </c>
      <c r="B52" s="61" t="s">
        <v>105</v>
      </c>
      <c r="C52" s="61" t="s">
        <v>98</v>
      </c>
      <c r="D52" s="61" t="s">
        <v>102</v>
      </c>
      <c r="E52" s="61" t="s">
        <v>293</v>
      </c>
      <c r="F52" s="61" t="s">
        <v>294</v>
      </c>
      <c r="G52" s="61" t="s">
        <v>295</v>
      </c>
      <c r="H52" s="61" t="s">
        <v>298</v>
      </c>
      <c r="I52" s="61" t="s">
        <v>299</v>
      </c>
      <c r="J52" s="62">
        <v>6284</v>
      </c>
      <c r="K52" s="62">
        <v>6284</v>
      </c>
      <c r="L52" s="27">
        <v>0</v>
      </c>
      <c r="M52" s="29"/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21" customHeight="1">
      <c r="A53" s="61" t="s">
        <v>183</v>
      </c>
      <c r="B53" s="61" t="s">
        <v>105</v>
      </c>
      <c r="C53" s="61" t="s">
        <v>98</v>
      </c>
      <c r="D53" s="61" t="s">
        <v>102</v>
      </c>
      <c r="E53" s="61" t="s">
        <v>293</v>
      </c>
      <c r="F53" s="61" t="s">
        <v>294</v>
      </c>
      <c r="G53" s="61" t="s">
        <v>295</v>
      </c>
      <c r="H53" s="61" t="s">
        <v>300</v>
      </c>
      <c r="I53" s="61" t="s">
        <v>301</v>
      </c>
      <c r="J53" s="62">
        <v>900</v>
      </c>
      <c r="K53" s="62">
        <v>900</v>
      </c>
      <c r="L53" s="27">
        <v>0</v>
      </c>
      <c r="M53" s="29"/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21" customHeight="1">
      <c r="A54" s="61" t="s">
        <v>149</v>
      </c>
      <c r="B54" s="61"/>
      <c r="C54" s="61"/>
      <c r="D54" s="61"/>
      <c r="E54" s="61" t="s">
        <v>180</v>
      </c>
      <c r="F54" s="61" t="s">
        <v>302</v>
      </c>
      <c r="G54" s="61" t="s">
        <v>54</v>
      </c>
      <c r="H54" s="61" t="s">
        <v>303</v>
      </c>
      <c r="I54" s="61" t="s">
        <v>54</v>
      </c>
      <c r="J54" s="62">
        <v>1897655</v>
      </c>
      <c r="K54" s="62">
        <v>0</v>
      </c>
      <c r="L54" s="27">
        <v>1897655</v>
      </c>
      <c r="M54" s="29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1897655</v>
      </c>
    </row>
    <row r="55" spans="1:22" ht="21" customHeight="1">
      <c r="A55" s="61" t="s">
        <v>183</v>
      </c>
      <c r="B55" s="61" t="s">
        <v>97</v>
      </c>
      <c r="C55" s="61" t="s">
        <v>98</v>
      </c>
      <c r="D55" s="61" t="s">
        <v>99</v>
      </c>
      <c r="E55" s="61" t="s">
        <v>304</v>
      </c>
      <c r="F55" s="61" t="s">
        <v>305</v>
      </c>
      <c r="G55" s="61" t="s">
        <v>306</v>
      </c>
      <c r="H55" s="61" t="s">
        <v>307</v>
      </c>
      <c r="I55" s="61" t="s">
        <v>308</v>
      </c>
      <c r="J55" s="62">
        <v>100000</v>
      </c>
      <c r="K55" s="62">
        <v>0</v>
      </c>
      <c r="L55" s="27">
        <v>100000</v>
      </c>
      <c r="M55" s="29"/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100000</v>
      </c>
    </row>
    <row r="56" spans="1:22" ht="21" customHeight="1">
      <c r="A56" s="61" t="s">
        <v>183</v>
      </c>
      <c r="B56" s="61" t="s">
        <v>97</v>
      </c>
      <c r="C56" s="61" t="s">
        <v>101</v>
      </c>
      <c r="D56" s="61" t="s">
        <v>99</v>
      </c>
      <c r="E56" s="61" t="s">
        <v>274</v>
      </c>
      <c r="F56" s="61" t="s">
        <v>305</v>
      </c>
      <c r="G56" s="61" t="s">
        <v>306</v>
      </c>
      <c r="H56" s="61" t="s">
        <v>307</v>
      </c>
      <c r="I56" s="61" t="s">
        <v>308</v>
      </c>
      <c r="J56" s="62">
        <v>1797655</v>
      </c>
      <c r="K56" s="62">
        <v>0</v>
      </c>
      <c r="L56" s="27">
        <v>1797655</v>
      </c>
      <c r="M56" s="29"/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1797655</v>
      </c>
    </row>
  </sheetData>
  <sheetProtection/>
  <mergeCells count="5">
    <mergeCell ref="A4:A5"/>
    <mergeCell ref="E4:E5"/>
    <mergeCell ref="J4:J5"/>
    <mergeCell ref="K4:K5"/>
    <mergeCell ref="L4:L5"/>
  </mergeCells>
  <printOptions horizontalCentered="1"/>
  <pageMargins left="0" right="0" top="0.59" bottom="0.59" header="0.39" footer="0.39"/>
  <pageSetup fitToHeight="100" fitToWidth="1" orientation="landscape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Zeros="0" workbookViewId="0" topLeftCell="I1">
      <selection activeCell="A1" sqref="A1"/>
    </sheetView>
  </sheetViews>
  <sheetFormatPr defaultColWidth="9.16015625" defaultRowHeight="21" customHeight="1"/>
  <cols>
    <col min="1" max="1" width="14.5" style="20" customWidth="1"/>
    <col min="2" max="4" width="6.16015625" style="20" customWidth="1"/>
    <col min="5" max="5" width="30" style="20" customWidth="1"/>
    <col min="6" max="6" width="23" style="20" customWidth="1"/>
    <col min="7" max="7" width="19.83203125" style="20" customWidth="1"/>
    <col min="8" max="9" width="18.16015625" style="20" customWidth="1"/>
    <col min="10" max="11" width="13.33203125" style="20" customWidth="1"/>
    <col min="12" max="13" width="13.83203125" style="20" customWidth="1"/>
    <col min="14" max="14" width="12" style="20" customWidth="1"/>
    <col min="15" max="21" width="13.83203125" style="20" customWidth="1"/>
    <col min="22" max="30" width="13.5" style="20" customWidth="1"/>
    <col min="31" max="255" width="9.16015625" style="20" customWidth="1"/>
    <col min="256" max="256" width="9.16015625" style="0" customWidth="1"/>
  </cols>
  <sheetData>
    <row r="1" ht="21" customHeight="1">
      <c r="U1" s="64" t="s">
        <v>309</v>
      </c>
    </row>
    <row r="2" spans="1:21" ht="30.75" customHeight="1">
      <c r="A2" s="65" t="s">
        <v>310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21" customHeight="1">
      <c r="A3" s="83" t="s">
        <v>135</v>
      </c>
      <c r="B3" s="83"/>
      <c r="C3" s="83"/>
      <c r="U3" s="64" t="s">
        <v>3</v>
      </c>
    </row>
    <row r="4" spans="1:21" ht="21" customHeight="1">
      <c r="A4" s="8" t="s">
        <v>68</v>
      </c>
      <c r="B4" s="7" t="s">
        <v>178</v>
      </c>
      <c r="C4" s="7"/>
      <c r="D4" s="7"/>
      <c r="E4" s="8" t="s">
        <v>70</v>
      </c>
      <c r="F4" s="8" t="s">
        <v>311</v>
      </c>
      <c r="G4" s="7" t="s">
        <v>312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4"/>
    </row>
    <row r="5" spans="1:21" ht="21" customHeight="1">
      <c r="A5" s="8"/>
      <c r="B5" s="8" t="s">
        <v>80</v>
      </c>
      <c r="C5" s="8" t="s">
        <v>81</v>
      </c>
      <c r="D5" s="8" t="s">
        <v>82</v>
      </c>
      <c r="E5" s="8"/>
      <c r="F5" s="8"/>
      <c r="G5" s="6" t="s">
        <v>71</v>
      </c>
      <c r="H5" s="7" t="s">
        <v>72</v>
      </c>
      <c r="I5" s="7"/>
      <c r="J5" s="7"/>
      <c r="K5" s="7"/>
      <c r="L5" s="7"/>
      <c r="M5" s="7"/>
      <c r="N5" s="7"/>
      <c r="O5" s="6" t="s">
        <v>73</v>
      </c>
      <c r="P5" s="8" t="s">
        <v>74</v>
      </c>
      <c r="Q5" s="8" t="s">
        <v>76</v>
      </c>
      <c r="R5" s="8" t="s">
        <v>77</v>
      </c>
      <c r="S5" s="8" t="s">
        <v>75</v>
      </c>
      <c r="T5" s="8" t="s">
        <v>78</v>
      </c>
      <c r="U5" s="8" t="s">
        <v>313</v>
      </c>
    </row>
    <row r="6" spans="1:21" ht="53.25" customHeight="1">
      <c r="A6" s="8"/>
      <c r="B6" s="8"/>
      <c r="C6" s="8"/>
      <c r="D6" s="8"/>
      <c r="E6" s="8"/>
      <c r="F6" s="8"/>
      <c r="G6" s="6"/>
      <c r="H6" s="8" t="s">
        <v>83</v>
      </c>
      <c r="I6" s="25" t="s">
        <v>84</v>
      </c>
      <c r="J6" s="15" t="s">
        <v>85</v>
      </c>
      <c r="K6" s="15" t="s">
        <v>86</v>
      </c>
      <c r="L6" s="15" t="s">
        <v>87</v>
      </c>
      <c r="M6" s="15" t="s">
        <v>88</v>
      </c>
      <c r="N6" s="25" t="s">
        <v>89</v>
      </c>
      <c r="O6" s="6"/>
      <c r="P6" s="8"/>
      <c r="Q6" s="8"/>
      <c r="R6" s="8"/>
      <c r="S6" s="8"/>
      <c r="T6" s="8"/>
      <c r="U6" s="8"/>
    </row>
    <row r="7" spans="1:21" ht="21" customHeight="1">
      <c r="A7" s="10" t="s">
        <v>92</v>
      </c>
      <c r="B7" s="10" t="s">
        <v>92</v>
      </c>
      <c r="C7" s="76" t="s">
        <v>92</v>
      </c>
      <c r="D7" s="10" t="s">
        <v>92</v>
      </c>
      <c r="E7" s="10" t="s">
        <v>92</v>
      </c>
      <c r="F7" s="10" t="s">
        <v>92</v>
      </c>
      <c r="G7" s="10">
        <v>1</v>
      </c>
      <c r="H7" s="10">
        <f>G7+1</f>
        <v>2</v>
      </c>
      <c r="I7" s="10">
        <f>H7+1</f>
        <v>3</v>
      </c>
      <c r="J7" s="10">
        <f>I7+1</f>
        <v>4</v>
      </c>
      <c r="K7" s="10">
        <v>6</v>
      </c>
      <c r="L7" s="10">
        <f aca="true" t="shared" si="0" ref="L7:U7">K7+1</f>
        <v>7</v>
      </c>
      <c r="M7" s="10">
        <f t="shared" si="0"/>
        <v>8</v>
      </c>
      <c r="N7" s="10">
        <f t="shared" si="0"/>
        <v>9</v>
      </c>
      <c r="O7" s="10">
        <f t="shared" si="0"/>
        <v>10</v>
      </c>
      <c r="P7" s="10">
        <f t="shared" si="0"/>
        <v>11</v>
      </c>
      <c r="Q7" s="10">
        <f t="shared" si="0"/>
        <v>12</v>
      </c>
      <c r="R7" s="10">
        <f t="shared" si="0"/>
        <v>13</v>
      </c>
      <c r="S7" s="10">
        <f t="shared" si="0"/>
        <v>14</v>
      </c>
      <c r="T7" s="10">
        <f t="shared" si="0"/>
        <v>15</v>
      </c>
      <c r="U7" s="10">
        <f t="shared" si="0"/>
        <v>16</v>
      </c>
    </row>
    <row r="8" spans="1:23" ht="21" customHeight="1">
      <c r="A8" s="61"/>
      <c r="B8" s="61"/>
      <c r="C8" s="61"/>
      <c r="D8" s="61"/>
      <c r="E8" s="61" t="s">
        <v>71</v>
      </c>
      <c r="F8" s="61"/>
      <c r="G8" s="62">
        <v>947454</v>
      </c>
      <c r="H8" s="62">
        <v>947454</v>
      </c>
      <c r="I8" s="62">
        <v>947454</v>
      </c>
      <c r="J8" s="62">
        <v>0</v>
      </c>
      <c r="K8" s="27">
        <v>0</v>
      </c>
      <c r="L8" s="63">
        <v>0</v>
      </c>
      <c r="M8" s="62">
        <v>0</v>
      </c>
      <c r="N8" s="27">
        <v>0</v>
      </c>
      <c r="O8" s="63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42">
        <v>0</v>
      </c>
      <c r="V8" s="40"/>
      <c r="W8" s="29"/>
    </row>
    <row r="9" spans="1:22" ht="21" customHeight="1">
      <c r="A9" s="61"/>
      <c r="B9" s="61"/>
      <c r="C9" s="61"/>
      <c r="D9" s="61"/>
      <c r="E9" s="61" t="s">
        <v>93</v>
      </c>
      <c r="F9" s="61"/>
      <c r="G9" s="62">
        <v>947454</v>
      </c>
      <c r="H9" s="62">
        <v>947454</v>
      </c>
      <c r="I9" s="62">
        <v>947454</v>
      </c>
      <c r="J9" s="62">
        <v>0</v>
      </c>
      <c r="K9" s="27">
        <v>0</v>
      </c>
      <c r="L9" s="63">
        <v>0</v>
      </c>
      <c r="M9" s="62">
        <v>0</v>
      </c>
      <c r="N9" s="27">
        <v>0</v>
      </c>
      <c r="O9" s="63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42">
        <v>0</v>
      </c>
      <c r="V9" s="29"/>
    </row>
    <row r="10" spans="1:21" ht="21" customHeight="1">
      <c r="A10" s="61" t="s">
        <v>94</v>
      </c>
      <c r="B10" s="61"/>
      <c r="C10" s="61"/>
      <c r="D10" s="61"/>
      <c r="E10" s="61" t="s">
        <v>95</v>
      </c>
      <c r="F10" s="61"/>
      <c r="G10" s="62">
        <v>947454</v>
      </c>
      <c r="H10" s="62">
        <v>947454</v>
      </c>
      <c r="I10" s="62">
        <v>947454</v>
      </c>
      <c r="J10" s="62">
        <v>0</v>
      </c>
      <c r="K10" s="27">
        <v>0</v>
      </c>
      <c r="L10" s="63">
        <v>0</v>
      </c>
      <c r="M10" s="62">
        <v>0</v>
      </c>
      <c r="N10" s="27">
        <v>0</v>
      </c>
      <c r="O10" s="63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42">
        <v>0</v>
      </c>
    </row>
    <row r="11" spans="1:21" ht="21" customHeight="1">
      <c r="A11" s="61" t="s">
        <v>96</v>
      </c>
      <c r="B11" s="61" t="s">
        <v>97</v>
      </c>
      <c r="C11" s="61" t="s">
        <v>101</v>
      </c>
      <c r="D11" s="61" t="s">
        <v>102</v>
      </c>
      <c r="E11" s="61" t="s">
        <v>103</v>
      </c>
      <c r="F11" s="61" t="s">
        <v>141</v>
      </c>
      <c r="G11" s="62">
        <v>453242</v>
      </c>
      <c r="H11" s="62">
        <v>453242</v>
      </c>
      <c r="I11" s="62">
        <v>453242</v>
      </c>
      <c r="J11" s="62">
        <v>0</v>
      </c>
      <c r="K11" s="27">
        <v>0</v>
      </c>
      <c r="L11" s="63">
        <v>0</v>
      </c>
      <c r="M11" s="62">
        <v>0</v>
      </c>
      <c r="N11" s="27">
        <v>0</v>
      </c>
      <c r="O11" s="63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42">
        <v>0</v>
      </c>
    </row>
    <row r="12" spans="1:21" ht="21" customHeight="1">
      <c r="A12" s="61" t="s">
        <v>96</v>
      </c>
      <c r="B12" s="61" t="s">
        <v>97</v>
      </c>
      <c r="C12" s="61" t="s">
        <v>101</v>
      </c>
      <c r="D12" s="61" t="s">
        <v>102</v>
      </c>
      <c r="E12" s="61" t="s">
        <v>103</v>
      </c>
      <c r="F12" s="61" t="s">
        <v>142</v>
      </c>
      <c r="G12" s="62">
        <v>238000</v>
      </c>
      <c r="H12" s="62">
        <v>238000</v>
      </c>
      <c r="I12" s="62">
        <v>238000</v>
      </c>
      <c r="J12" s="62">
        <v>0</v>
      </c>
      <c r="K12" s="27">
        <v>0</v>
      </c>
      <c r="L12" s="63">
        <v>0</v>
      </c>
      <c r="M12" s="62">
        <v>0</v>
      </c>
      <c r="N12" s="27">
        <v>0</v>
      </c>
      <c r="O12" s="63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42">
        <v>0</v>
      </c>
    </row>
    <row r="13" spans="1:21" ht="21" customHeight="1">
      <c r="A13" s="61" t="s">
        <v>96</v>
      </c>
      <c r="B13" s="61" t="s">
        <v>97</v>
      </c>
      <c r="C13" s="61" t="s">
        <v>101</v>
      </c>
      <c r="D13" s="61" t="s">
        <v>102</v>
      </c>
      <c r="E13" s="61" t="s">
        <v>103</v>
      </c>
      <c r="F13" s="61" t="s">
        <v>173</v>
      </c>
      <c r="G13" s="62">
        <v>4080</v>
      </c>
      <c r="H13" s="62">
        <v>4080</v>
      </c>
      <c r="I13" s="62">
        <v>4080</v>
      </c>
      <c r="J13" s="62">
        <v>0</v>
      </c>
      <c r="K13" s="27">
        <v>0</v>
      </c>
      <c r="L13" s="63">
        <v>0</v>
      </c>
      <c r="M13" s="62">
        <v>0</v>
      </c>
      <c r="N13" s="27">
        <v>0</v>
      </c>
      <c r="O13" s="63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42">
        <v>0</v>
      </c>
    </row>
    <row r="14" spans="1:21" ht="21" customHeight="1">
      <c r="A14" s="61" t="s">
        <v>96</v>
      </c>
      <c r="B14" s="61" t="s">
        <v>105</v>
      </c>
      <c r="C14" s="61" t="s">
        <v>98</v>
      </c>
      <c r="D14" s="61" t="s">
        <v>102</v>
      </c>
      <c r="E14" s="61" t="s">
        <v>106</v>
      </c>
      <c r="F14" s="61" t="s">
        <v>173</v>
      </c>
      <c r="G14" s="62">
        <v>8504</v>
      </c>
      <c r="H14" s="62">
        <v>8504</v>
      </c>
      <c r="I14" s="62">
        <v>8504</v>
      </c>
      <c r="J14" s="62">
        <v>0</v>
      </c>
      <c r="K14" s="27">
        <v>0</v>
      </c>
      <c r="L14" s="63">
        <v>0</v>
      </c>
      <c r="M14" s="62">
        <v>0</v>
      </c>
      <c r="N14" s="27">
        <v>0</v>
      </c>
      <c r="O14" s="63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42">
        <v>0</v>
      </c>
    </row>
    <row r="15" spans="1:21" ht="21" customHeight="1">
      <c r="A15" s="61" t="s">
        <v>96</v>
      </c>
      <c r="B15" s="61" t="s">
        <v>105</v>
      </c>
      <c r="C15" s="61" t="s">
        <v>98</v>
      </c>
      <c r="D15" s="61" t="s">
        <v>98</v>
      </c>
      <c r="E15" s="61" t="s">
        <v>107</v>
      </c>
      <c r="F15" s="61" t="s">
        <v>141</v>
      </c>
      <c r="G15" s="62">
        <v>89512</v>
      </c>
      <c r="H15" s="62">
        <v>89512</v>
      </c>
      <c r="I15" s="62">
        <v>89512</v>
      </c>
      <c r="J15" s="62">
        <v>0</v>
      </c>
      <c r="K15" s="27">
        <v>0</v>
      </c>
      <c r="L15" s="63">
        <v>0</v>
      </c>
      <c r="M15" s="62">
        <v>0</v>
      </c>
      <c r="N15" s="27">
        <v>0</v>
      </c>
      <c r="O15" s="63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42">
        <v>0</v>
      </c>
    </row>
    <row r="16" spans="1:21" ht="21" customHeight="1">
      <c r="A16" s="61" t="s">
        <v>96</v>
      </c>
      <c r="B16" s="61" t="s">
        <v>105</v>
      </c>
      <c r="C16" s="61" t="s">
        <v>98</v>
      </c>
      <c r="D16" s="61" t="s">
        <v>108</v>
      </c>
      <c r="E16" s="61" t="s">
        <v>109</v>
      </c>
      <c r="F16" s="61" t="s">
        <v>141</v>
      </c>
      <c r="G16" s="62">
        <v>35805</v>
      </c>
      <c r="H16" s="62">
        <v>35805</v>
      </c>
      <c r="I16" s="62">
        <v>35805</v>
      </c>
      <c r="J16" s="62">
        <v>0</v>
      </c>
      <c r="K16" s="27">
        <v>0</v>
      </c>
      <c r="L16" s="63">
        <v>0</v>
      </c>
      <c r="M16" s="62">
        <v>0</v>
      </c>
      <c r="N16" s="27">
        <v>0</v>
      </c>
      <c r="O16" s="63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42">
        <v>0</v>
      </c>
    </row>
    <row r="17" spans="1:21" ht="21" customHeight="1">
      <c r="A17" s="61" t="s">
        <v>96</v>
      </c>
      <c r="B17" s="61" t="s">
        <v>105</v>
      </c>
      <c r="C17" s="61" t="s">
        <v>110</v>
      </c>
      <c r="D17" s="61" t="s">
        <v>102</v>
      </c>
      <c r="E17" s="61" t="s">
        <v>111</v>
      </c>
      <c r="F17" s="61" t="s">
        <v>141</v>
      </c>
      <c r="G17" s="62">
        <v>2238</v>
      </c>
      <c r="H17" s="62">
        <v>2238</v>
      </c>
      <c r="I17" s="62">
        <v>2238</v>
      </c>
      <c r="J17" s="62">
        <v>0</v>
      </c>
      <c r="K17" s="27">
        <v>0</v>
      </c>
      <c r="L17" s="63">
        <v>0</v>
      </c>
      <c r="M17" s="62">
        <v>0</v>
      </c>
      <c r="N17" s="27">
        <v>0</v>
      </c>
      <c r="O17" s="63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42">
        <v>0</v>
      </c>
    </row>
    <row r="18" spans="1:21" ht="21" customHeight="1">
      <c r="A18" s="61" t="s">
        <v>96</v>
      </c>
      <c r="B18" s="61" t="s">
        <v>105</v>
      </c>
      <c r="C18" s="61" t="s">
        <v>110</v>
      </c>
      <c r="D18" s="61" t="s">
        <v>99</v>
      </c>
      <c r="E18" s="61" t="s">
        <v>112</v>
      </c>
      <c r="F18" s="61" t="s">
        <v>141</v>
      </c>
      <c r="G18" s="62">
        <v>895</v>
      </c>
      <c r="H18" s="62">
        <v>895</v>
      </c>
      <c r="I18" s="62">
        <v>895</v>
      </c>
      <c r="J18" s="62">
        <v>0</v>
      </c>
      <c r="K18" s="27">
        <v>0</v>
      </c>
      <c r="L18" s="63">
        <v>0</v>
      </c>
      <c r="M18" s="62">
        <v>0</v>
      </c>
      <c r="N18" s="27">
        <v>0</v>
      </c>
      <c r="O18" s="63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42">
        <v>0</v>
      </c>
    </row>
    <row r="19" spans="1:21" ht="21" customHeight="1">
      <c r="A19" s="61" t="s">
        <v>96</v>
      </c>
      <c r="B19" s="61" t="s">
        <v>105</v>
      </c>
      <c r="C19" s="61" t="s">
        <v>110</v>
      </c>
      <c r="D19" s="61" t="s">
        <v>113</v>
      </c>
      <c r="E19" s="61" t="s">
        <v>114</v>
      </c>
      <c r="F19" s="61" t="s">
        <v>141</v>
      </c>
      <c r="G19" s="62">
        <v>2238</v>
      </c>
      <c r="H19" s="62">
        <v>2238</v>
      </c>
      <c r="I19" s="62">
        <v>2238</v>
      </c>
      <c r="J19" s="62">
        <v>0</v>
      </c>
      <c r="K19" s="27">
        <v>0</v>
      </c>
      <c r="L19" s="63">
        <v>0</v>
      </c>
      <c r="M19" s="62">
        <v>0</v>
      </c>
      <c r="N19" s="27">
        <v>0</v>
      </c>
      <c r="O19" s="63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42">
        <v>0</v>
      </c>
    </row>
    <row r="20" spans="1:21" ht="21" customHeight="1">
      <c r="A20" s="61" t="s">
        <v>96</v>
      </c>
      <c r="B20" s="61" t="s">
        <v>115</v>
      </c>
      <c r="C20" s="61" t="s">
        <v>116</v>
      </c>
      <c r="D20" s="61" t="s">
        <v>102</v>
      </c>
      <c r="E20" s="61" t="s">
        <v>117</v>
      </c>
      <c r="F20" s="61" t="s">
        <v>141</v>
      </c>
      <c r="G20" s="62">
        <v>59233</v>
      </c>
      <c r="H20" s="62">
        <v>59233</v>
      </c>
      <c r="I20" s="62">
        <v>59233</v>
      </c>
      <c r="J20" s="62">
        <v>0</v>
      </c>
      <c r="K20" s="27">
        <v>0</v>
      </c>
      <c r="L20" s="63">
        <v>0</v>
      </c>
      <c r="M20" s="62">
        <v>0</v>
      </c>
      <c r="N20" s="27">
        <v>0</v>
      </c>
      <c r="O20" s="63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42">
        <v>0</v>
      </c>
    </row>
    <row r="21" spans="1:21" ht="21" customHeight="1">
      <c r="A21" s="61" t="s">
        <v>96</v>
      </c>
      <c r="B21" s="61" t="s">
        <v>118</v>
      </c>
      <c r="C21" s="61" t="s">
        <v>99</v>
      </c>
      <c r="D21" s="61" t="s">
        <v>102</v>
      </c>
      <c r="E21" s="61" t="s">
        <v>119</v>
      </c>
      <c r="F21" s="61" t="s">
        <v>141</v>
      </c>
      <c r="G21" s="62">
        <v>53707</v>
      </c>
      <c r="H21" s="62">
        <v>53707</v>
      </c>
      <c r="I21" s="62">
        <v>53707</v>
      </c>
      <c r="J21" s="62">
        <v>0</v>
      </c>
      <c r="K21" s="27">
        <v>0</v>
      </c>
      <c r="L21" s="63">
        <v>0</v>
      </c>
      <c r="M21" s="62">
        <v>0</v>
      </c>
      <c r="N21" s="27">
        <v>0</v>
      </c>
      <c r="O21" s="63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42">
        <v>0</v>
      </c>
    </row>
  </sheetData>
  <sheetProtection/>
  <mergeCells count="15">
    <mergeCell ref="A3:C3"/>
    <mergeCell ref="A4:A6"/>
    <mergeCell ref="B5:B6"/>
    <mergeCell ref="C5:C6"/>
    <mergeCell ref="D5:D6"/>
    <mergeCell ref="E4:E6"/>
    <mergeCell ref="F4:F6"/>
    <mergeCell ref="G5:G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5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showGridLines="0" showZeros="0" workbookViewId="0" topLeftCell="X1">
      <selection activeCell="A1" sqref="A1"/>
    </sheetView>
  </sheetViews>
  <sheetFormatPr defaultColWidth="9.16015625" defaultRowHeight="21" customHeight="1"/>
  <cols>
    <col min="1" max="1" width="13.16015625" style="20" customWidth="1"/>
    <col min="2" max="4" width="5" style="20" customWidth="1"/>
    <col min="5" max="5" width="26" style="20" customWidth="1"/>
    <col min="6" max="6" width="20.5" style="20" customWidth="1"/>
    <col min="7" max="7" width="17.66015625" style="20" customWidth="1"/>
    <col min="8" max="14" width="11.33203125" style="20" customWidth="1"/>
    <col min="15" max="15" width="12.16015625" style="20" customWidth="1"/>
    <col min="16" max="18" width="11.33203125" style="20" customWidth="1"/>
    <col min="19" max="19" width="9.16015625" style="29" customWidth="1"/>
    <col min="20" max="20" width="11.33203125" style="20" customWidth="1"/>
    <col min="21" max="22" width="9.16015625" style="20" customWidth="1"/>
    <col min="23" max="32" width="11.33203125" style="20" customWidth="1"/>
    <col min="33" max="34" width="11.33203125" style="29" customWidth="1"/>
    <col min="35" max="255" width="9.16015625" style="20" customWidth="1"/>
    <col min="256" max="256" width="9.16015625" style="0" customWidth="1"/>
  </cols>
  <sheetData>
    <row r="1" spans="33:34" ht="21" customHeight="1">
      <c r="AG1" s="78"/>
      <c r="AH1" s="78" t="s">
        <v>314</v>
      </c>
    </row>
    <row r="2" spans="1:34" ht="30.75" customHeight="1">
      <c r="A2" s="58" t="s">
        <v>315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ht="21" customHeight="1">
      <c r="A3" s="59" t="s">
        <v>135</v>
      </c>
      <c r="AG3" s="78"/>
      <c r="AH3" s="78" t="s">
        <v>3</v>
      </c>
    </row>
    <row r="4" spans="1:34" ht="21" customHeight="1">
      <c r="A4" s="8" t="s">
        <v>68</v>
      </c>
      <c r="B4" s="7" t="s">
        <v>178</v>
      </c>
      <c r="C4" s="7"/>
      <c r="D4" s="7"/>
      <c r="E4" s="8" t="s">
        <v>70</v>
      </c>
      <c r="F4" s="8" t="s">
        <v>71</v>
      </c>
      <c r="G4" s="24" t="s">
        <v>141</v>
      </c>
      <c r="H4" s="24"/>
      <c r="I4" s="24"/>
      <c r="J4" s="24"/>
      <c r="K4" s="24"/>
      <c r="L4" s="24"/>
      <c r="M4" s="2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4"/>
      <c r="Z4" s="24"/>
      <c r="AA4" s="24"/>
      <c r="AB4" s="24"/>
      <c r="AC4" s="24" t="s">
        <v>173</v>
      </c>
      <c r="AD4" s="24"/>
      <c r="AE4" s="24"/>
      <c r="AF4" s="24"/>
      <c r="AG4" s="41"/>
      <c r="AH4" s="41"/>
    </row>
    <row r="5" spans="1:34" ht="21" customHeight="1">
      <c r="A5" s="8"/>
      <c r="B5" s="6" t="s">
        <v>80</v>
      </c>
      <c r="C5" s="6" t="s">
        <v>81</v>
      </c>
      <c r="D5" s="6" t="s">
        <v>82</v>
      </c>
      <c r="E5" s="8"/>
      <c r="F5" s="8"/>
      <c r="G5" s="8" t="s">
        <v>83</v>
      </c>
      <c r="H5" s="8" t="s">
        <v>316</v>
      </c>
      <c r="I5" s="25" t="s">
        <v>317</v>
      </c>
      <c r="J5" s="25" t="s">
        <v>318</v>
      </c>
      <c r="K5" s="8" t="s">
        <v>319</v>
      </c>
      <c r="L5" s="8" t="s">
        <v>320</v>
      </c>
      <c r="M5" s="8" t="s">
        <v>321</v>
      </c>
      <c r="N5" s="8" t="s">
        <v>322</v>
      </c>
      <c r="O5" s="8" t="s">
        <v>323</v>
      </c>
      <c r="P5" s="8" t="s">
        <v>324</v>
      </c>
      <c r="Q5" s="8" t="s">
        <v>325</v>
      </c>
      <c r="R5" s="8" t="s">
        <v>326</v>
      </c>
      <c r="S5" s="8" t="s">
        <v>327</v>
      </c>
      <c r="T5" s="8" t="s">
        <v>328</v>
      </c>
      <c r="U5" s="8" t="s">
        <v>329</v>
      </c>
      <c r="V5" s="8" t="s">
        <v>330</v>
      </c>
      <c r="W5" s="8" t="s">
        <v>331</v>
      </c>
      <c r="X5" s="8" t="s">
        <v>332</v>
      </c>
      <c r="Y5" s="8" t="s">
        <v>333</v>
      </c>
      <c r="Z5" s="8" t="s">
        <v>334</v>
      </c>
      <c r="AA5" s="8" t="s">
        <v>335</v>
      </c>
      <c r="AB5" s="8" t="s">
        <v>336</v>
      </c>
      <c r="AC5" s="8" t="s">
        <v>83</v>
      </c>
      <c r="AD5" s="8" t="s">
        <v>337</v>
      </c>
      <c r="AE5" s="8" t="s">
        <v>338</v>
      </c>
      <c r="AF5" s="8" t="s">
        <v>339</v>
      </c>
      <c r="AG5" s="8" t="s">
        <v>340</v>
      </c>
      <c r="AH5" s="8" t="s">
        <v>341</v>
      </c>
    </row>
    <row r="6" spans="1:40" ht="51.75" customHeight="1">
      <c r="A6" s="8"/>
      <c r="B6" s="6"/>
      <c r="C6" s="6"/>
      <c r="D6" s="6"/>
      <c r="E6" s="8"/>
      <c r="F6" s="8"/>
      <c r="G6" s="8"/>
      <c r="H6" s="8"/>
      <c r="I6" s="25"/>
      <c r="J6" s="2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K6" s="29"/>
      <c r="AN6" s="29"/>
    </row>
    <row r="7" spans="1:40" ht="21" customHeight="1">
      <c r="A7" s="60" t="s">
        <v>92</v>
      </c>
      <c r="B7" s="60" t="s">
        <v>92</v>
      </c>
      <c r="C7" s="60" t="s">
        <v>92</v>
      </c>
      <c r="D7" s="60" t="s">
        <v>92</v>
      </c>
      <c r="E7" s="10" t="s">
        <v>92</v>
      </c>
      <c r="F7" s="10">
        <v>1</v>
      </c>
      <c r="G7" s="10">
        <f aca="true" t="shared" si="0" ref="G7:AH7">F7+1</f>
        <v>2</v>
      </c>
      <c r="H7" s="10">
        <f t="shared" si="0"/>
        <v>3</v>
      </c>
      <c r="I7" s="10">
        <f t="shared" si="0"/>
        <v>4</v>
      </c>
      <c r="J7" s="10">
        <f t="shared" si="0"/>
        <v>5</v>
      </c>
      <c r="K7" s="10">
        <f t="shared" si="0"/>
        <v>6</v>
      </c>
      <c r="L7" s="10">
        <f t="shared" si="0"/>
        <v>7</v>
      </c>
      <c r="M7" s="10">
        <f t="shared" si="0"/>
        <v>8</v>
      </c>
      <c r="N7" s="10">
        <f t="shared" si="0"/>
        <v>9</v>
      </c>
      <c r="O7" s="10">
        <f t="shared" si="0"/>
        <v>10</v>
      </c>
      <c r="P7" s="10">
        <f t="shared" si="0"/>
        <v>11</v>
      </c>
      <c r="Q7" s="10">
        <f t="shared" si="0"/>
        <v>12</v>
      </c>
      <c r="R7" s="10">
        <f t="shared" si="0"/>
        <v>13</v>
      </c>
      <c r="S7" s="10">
        <f t="shared" si="0"/>
        <v>14</v>
      </c>
      <c r="T7" s="10">
        <f t="shared" si="0"/>
        <v>15</v>
      </c>
      <c r="U7" s="10">
        <f t="shared" si="0"/>
        <v>16</v>
      </c>
      <c r="V7" s="10">
        <f t="shared" si="0"/>
        <v>17</v>
      </c>
      <c r="W7" s="10">
        <f t="shared" si="0"/>
        <v>18</v>
      </c>
      <c r="X7" s="10">
        <f t="shared" si="0"/>
        <v>19</v>
      </c>
      <c r="Y7" s="10">
        <f t="shared" si="0"/>
        <v>20</v>
      </c>
      <c r="Z7" s="10">
        <f t="shared" si="0"/>
        <v>21</v>
      </c>
      <c r="AA7" s="10">
        <f t="shared" si="0"/>
        <v>22</v>
      </c>
      <c r="AB7" s="10">
        <f t="shared" si="0"/>
        <v>23</v>
      </c>
      <c r="AC7" s="10">
        <f t="shared" si="0"/>
        <v>24</v>
      </c>
      <c r="AD7" s="10">
        <f t="shared" si="0"/>
        <v>25</v>
      </c>
      <c r="AE7" s="10">
        <f t="shared" si="0"/>
        <v>26</v>
      </c>
      <c r="AF7" s="10">
        <f t="shared" si="0"/>
        <v>27</v>
      </c>
      <c r="AG7" s="10">
        <f t="shared" si="0"/>
        <v>28</v>
      </c>
      <c r="AH7" s="10">
        <f t="shared" si="0"/>
        <v>29</v>
      </c>
      <c r="AJ7" s="29"/>
      <c r="AK7" s="29"/>
      <c r="AL7" s="29"/>
      <c r="AM7" s="29"/>
      <c r="AN7" s="29"/>
    </row>
    <row r="8" spans="1:40" ht="21" customHeight="1">
      <c r="A8" s="26"/>
      <c r="B8" s="26"/>
      <c r="C8" s="26"/>
      <c r="D8" s="61"/>
      <c r="E8" s="61" t="s">
        <v>71</v>
      </c>
      <c r="F8" s="27">
        <v>709454</v>
      </c>
      <c r="G8" s="63">
        <v>696870</v>
      </c>
      <c r="H8" s="62">
        <v>243048</v>
      </c>
      <c r="I8" s="62">
        <v>179220</v>
      </c>
      <c r="J8" s="62">
        <v>0</v>
      </c>
      <c r="K8" s="62">
        <v>0</v>
      </c>
      <c r="L8" s="62">
        <v>0</v>
      </c>
      <c r="M8" s="62">
        <v>3120</v>
      </c>
      <c r="N8" s="62">
        <v>1440</v>
      </c>
      <c r="O8" s="62">
        <v>0</v>
      </c>
      <c r="P8" s="62">
        <v>20254</v>
      </c>
      <c r="Q8" s="62">
        <v>89512</v>
      </c>
      <c r="R8" s="62">
        <v>26854</v>
      </c>
      <c r="S8" s="27">
        <v>31329</v>
      </c>
      <c r="T8" s="63">
        <v>0</v>
      </c>
      <c r="U8" s="62">
        <v>0</v>
      </c>
      <c r="V8" s="27">
        <v>53707</v>
      </c>
      <c r="W8" s="63">
        <v>0</v>
      </c>
      <c r="X8" s="62">
        <v>0</v>
      </c>
      <c r="Y8" s="62">
        <v>6160</v>
      </c>
      <c r="Z8" s="27">
        <v>0</v>
      </c>
      <c r="AA8" s="63">
        <v>0</v>
      </c>
      <c r="AB8" s="27">
        <v>42226</v>
      </c>
      <c r="AC8" s="62">
        <v>12584</v>
      </c>
      <c r="AD8" s="62">
        <v>0</v>
      </c>
      <c r="AE8" s="62">
        <v>0</v>
      </c>
      <c r="AF8" s="62">
        <v>3600</v>
      </c>
      <c r="AG8" s="62">
        <v>480</v>
      </c>
      <c r="AH8" s="27">
        <v>8504</v>
      </c>
      <c r="AI8" s="29"/>
      <c r="AJ8" s="29"/>
      <c r="AK8" s="29"/>
      <c r="AM8" s="29"/>
      <c r="AN8" s="29"/>
    </row>
    <row r="9" spans="1:39" ht="21" customHeight="1">
      <c r="A9" s="26" t="s">
        <v>148</v>
      </c>
      <c r="B9" s="26"/>
      <c r="C9" s="26"/>
      <c r="D9" s="61"/>
      <c r="E9" s="61" t="s">
        <v>93</v>
      </c>
      <c r="F9" s="27">
        <v>709454</v>
      </c>
      <c r="G9" s="63">
        <v>696870</v>
      </c>
      <c r="H9" s="62">
        <v>243048</v>
      </c>
      <c r="I9" s="62">
        <v>179220</v>
      </c>
      <c r="J9" s="62">
        <v>0</v>
      </c>
      <c r="K9" s="62">
        <v>0</v>
      </c>
      <c r="L9" s="62">
        <v>0</v>
      </c>
      <c r="M9" s="62">
        <v>3120</v>
      </c>
      <c r="N9" s="62">
        <v>1440</v>
      </c>
      <c r="O9" s="62">
        <v>0</v>
      </c>
      <c r="P9" s="62">
        <v>20254</v>
      </c>
      <c r="Q9" s="62">
        <v>89512</v>
      </c>
      <c r="R9" s="62">
        <v>26854</v>
      </c>
      <c r="S9" s="27">
        <v>31329</v>
      </c>
      <c r="T9" s="63">
        <v>0</v>
      </c>
      <c r="U9" s="62">
        <v>0</v>
      </c>
      <c r="V9" s="27">
        <v>53707</v>
      </c>
      <c r="W9" s="63">
        <v>0</v>
      </c>
      <c r="X9" s="62">
        <v>0</v>
      </c>
      <c r="Y9" s="62">
        <v>6160</v>
      </c>
      <c r="Z9" s="27">
        <v>0</v>
      </c>
      <c r="AA9" s="63">
        <v>0</v>
      </c>
      <c r="AB9" s="27">
        <v>42226</v>
      </c>
      <c r="AC9" s="62">
        <v>12584</v>
      </c>
      <c r="AD9" s="62">
        <v>0</v>
      </c>
      <c r="AE9" s="62">
        <v>0</v>
      </c>
      <c r="AF9" s="62">
        <v>3600</v>
      </c>
      <c r="AG9" s="62">
        <v>480</v>
      </c>
      <c r="AH9" s="27">
        <v>8504</v>
      </c>
      <c r="AI9" s="29"/>
      <c r="AJ9" s="29"/>
      <c r="AK9" s="29"/>
      <c r="AL9" s="29"/>
      <c r="AM9" s="29"/>
    </row>
    <row r="10" spans="1:38" ht="21" customHeight="1">
      <c r="A10" s="26" t="s">
        <v>96</v>
      </c>
      <c r="B10" s="26"/>
      <c r="C10" s="26"/>
      <c r="D10" s="61"/>
      <c r="E10" s="61" t="s">
        <v>95</v>
      </c>
      <c r="F10" s="27">
        <v>709454</v>
      </c>
      <c r="G10" s="63">
        <v>696870</v>
      </c>
      <c r="H10" s="62">
        <v>243048</v>
      </c>
      <c r="I10" s="62">
        <v>179220</v>
      </c>
      <c r="J10" s="62">
        <v>0</v>
      </c>
      <c r="K10" s="62">
        <v>0</v>
      </c>
      <c r="L10" s="62">
        <v>0</v>
      </c>
      <c r="M10" s="62">
        <v>3120</v>
      </c>
      <c r="N10" s="62">
        <v>1440</v>
      </c>
      <c r="O10" s="62">
        <v>0</v>
      </c>
      <c r="P10" s="62">
        <v>20254</v>
      </c>
      <c r="Q10" s="62">
        <v>89512</v>
      </c>
      <c r="R10" s="62">
        <v>26854</v>
      </c>
      <c r="S10" s="27">
        <v>31329</v>
      </c>
      <c r="T10" s="63">
        <v>0</v>
      </c>
      <c r="U10" s="62">
        <v>0</v>
      </c>
      <c r="V10" s="27">
        <v>53707</v>
      </c>
      <c r="W10" s="63">
        <v>0</v>
      </c>
      <c r="X10" s="62">
        <v>0</v>
      </c>
      <c r="Y10" s="62">
        <v>6160</v>
      </c>
      <c r="Z10" s="27">
        <v>0</v>
      </c>
      <c r="AA10" s="63">
        <v>0</v>
      </c>
      <c r="AB10" s="27">
        <v>42226</v>
      </c>
      <c r="AC10" s="62">
        <v>12584</v>
      </c>
      <c r="AD10" s="62">
        <v>0</v>
      </c>
      <c r="AE10" s="62">
        <v>0</v>
      </c>
      <c r="AF10" s="62">
        <v>3600</v>
      </c>
      <c r="AG10" s="62">
        <v>480</v>
      </c>
      <c r="AH10" s="27">
        <v>8504</v>
      </c>
      <c r="AI10" s="29"/>
      <c r="AJ10" s="29"/>
      <c r="AK10" s="29"/>
      <c r="AL10" s="29"/>
    </row>
    <row r="11" spans="1:37" ht="21" customHeight="1">
      <c r="A11" s="26" t="s">
        <v>149</v>
      </c>
      <c r="B11" s="26" t="s">
        <v>97</v>
      </c>
      <c r="C11" s="26" t="s">
        <v>101</v>
      </c>
      <c r="D11" s="61" t="s">
        <v>102</v>
      </c>
      <c r="E11" s="61" t="s">
        <v>103</v>
      </c>
      <c r="F11" s="27">
        <v>457322</v>
      </c>
      <c r="G11" s="63">
        <v>453242</v>
      </c>
      <c r="H11" s="62">
        <v>243048</v>
      </c>
      <c r="I11" s="62">
        <v>179220</v>
      </c>
      <c r="J11" s="62">
        <v>0</v>
      </c>
      <c r="K11" s="62">
        <v>0</v>
      </c>
      <c r="L11" s="62">
        <v>0</v>
      </c>
      <c r="M11" s="62">
        <v>3120</v>
      </c>
      <c r="N11" s="62">
        <v>1440</v>
      </c>
      <c r="O11" s="62">
        <v>0</v>
      </c>
      <c r="P11" s="62">
        <v>20254</v>
      </c>
      <c r="Q11" s="62">
        <v>0</v>
      </c>
      <c r="R11" s="62">
        <v>0</v>
      </c>
      <c r="S11" s="27">
        <v>0</v>
      </c>
      <c r="T11" s="63">
        <v>0</v>
      </c>
      <c r="U11" s="62">
        <v>0</v>
      </c>
      <c r="V11" s="27">
        <v>0</v>
      </c>
      <c r="W11" s="63">
        <v>0</v>
      </c>
      <c r="X11" s="62">
        <v>0</v>
      </c>
      <c r="Y11" s="62">
        <v>6160</v>
      </c>
      <c r="Z11" s="27">
        <v>0</v>
      </c>
      <c r="AA11" s="63">
        <v>0</v>
      </c>
      <c r="AB11" s="27">
        <v>0</v>
      </c>
      <c r="AC11" s="62">
        <v>4080</v>
      </c>
      <c r="AD11" s="62">
        <v>0</v>
      </c>
      <c r="AE11" s="62">
        <v>0</v>
      </c>
      <c r="AF11" s="62">
        <v>3600</v>
      </c>
      <c r="AG11" s="62">
        <v>480</v>
      </c>
      <c r="AH11" s="27">
        <v>0</v>
      </c>
      <c r="AI11" s="29"/>
      <c r="AJ11" s="29"/>
      <c r="AK11" s="29"/>
    </row>
    <row r="12" spans="1:34" ht="21" customHeight="1">
      <c r="A12" s="26" t="s">
        <v>149</v>
      </c>
      <c r="B12" s="26" t="s">
        <v>105</v>
      </c>
      <c r="C12" s="26" t="s">
        <v>98</v>
      </c>
      <c r="D12" s="61" t="s">
        <v>102</v>
      </c>
      <c r="E12" s="61" t="s">
        <v>106</v>
      </c>
      <c r="F12" s="27">
        <v>8504</v>
      </c>
      <c r="G12" s="63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27">
        <v>0</v>
      </c>
      <c r="T12" s="63">
        <v>0</v>
      </c>
      <c r="U12" s="62">
        <v>0</v>
      </c>
      <c r="V12" s="27">
        <v>0</v>
      </c>
      <c r="W12" s="63">
        <v>0</v>
      </c>
      <c r="X12" s="62">
        <v>0</v>
      </c>
      <c r="Y12" s="62">
        <v>0</v>
      </c>
      <c r="Z12" s="27">
        <v>0</v>
      </c>
      <c r="AA12" s="63">
        <v>0</v>
      </c>
      <c r="AB12" s="27">
        <v>0</v>
      </c>
      <c r="AC12" s="62">
        <v>8504</v>
      </c>
      <c r="AD12" s="62">
        <v>0</v>
      </c>
      <c r="AE12" s="62">
        <v>0</v>
      </c>
      <c r="AF12" s="62">
        <v>0</v>
      </c>
      <c r="AG12" s="62">
        <v>0</v>
      </c>
      <c r="AH12" s="27">
        <v>8504</v>
      </c>
    </row>
    <row r="13" spans="1:34" ht="21" customHeight="1">
      <c r="A13" s="26" t="s">
        <v>149</v>
      </c>
      <c r="B13" s="26" t="s">
        <v>105</v>
      </c>
      <c r="C13" s="26" t="s">
        <v>98</v>
      </c>
      <c r="D13" s="61" t="s">
        <v>98</v>
      </c>
      <c r="E13" s="61" t="s">
        <v>107</v>
      </c>
      <c r="F13" s="27">
        <v>89512</v>
      </c>
      <c r="G13" s="63">
        <v>89512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89512</v>
      </c>
      <c r="R13" s="62">
        <v>0</v>
      </c>
      <c r="S13" s="27">
        <v>0</v>
      </c>
      <c r="T13" s="63">
        <v>0</v>
      </c>
      <c r="U13" s="62">
        <v>0</v>
      </c>
      <c r="V13" s="27">
        <v>0</v>
      </c>
      <c r="W13" s="63">
        <v>0</v>
      </c>
      <c r="X13" s="62">
        <v>0</v>
      </c>
      <c r="Y13" s="62">
        <v>0</v>
      </c>
      <c r="Z13" s="27">
        <v>0</v>
      </c>
      <c r="AA13" s="63">
        <v>0</v>
      </c>
      <c r="AB13" s="27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27">
        <v>0</v>
      </c>
    </row>
    <row r="14" spans="1:34" ht="21" customHeight="1">
      <c r="A14" s="26" t="s">
        <v>149</v>
      </c>
      <c r="B14" s="26" t="s">
        <v>105</v>
      </c>
      <c r="C14" s="26" t="s">
        <v>98</v>
      </c>
      <c r="D14" s="61" t="s">
        <v>108</v>
      </c>
      <c r="E14" s="61" t="s">
        <v>109</v>
      </c>
      <c r="F14" s="27">
        <v>35805</v>
      </c>
      <c r="G14" s="63">
        <v>35805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27">
        <v>0</v>
      </c>
      <c r="T14" s="63">
        <v>0</v>
      </c>
      <c r="U14" s="62">
        <v>0</v>
      </c>
      <c r="V14" s="27">
        <v>0</v>
      </c>
      <c r="W14" s="63">
        <v>0</v>
      </c>
      <c r="X14" s="62">
        <v>0</v>
      </c>
      <c r="Y14" s="62">
        <v>0</v>
      </c>
      <c r="Z14" s="27">
        <v>0</v>
      </c>
      <c r="AA14" s="63">
        <v>0</v>
      </c>
      <c r="AB14" s="27">
        <v>35805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27">
        <v>0</v>
      </c>
    </row>
    <row r="15" spans="1:34" ht="21" customHeight="1">
      <c r="A15" s="26" t="s">
        <v>149</v>
      </c>
      <c r="B15" s="26" t="s">
        <v>105</v>
      </c>
      <c r="C15" s="26" t="s">
        <v>110</v>
      </c>
      <c r="D15" s="61" t="s">
        <v>102</v>
      </c>
      <c r="E15" s="61" t="s">
        <v>111</v>
      </c>
      <c r="F15" s="27">
        <v>2238</v>
      </c>
      <c r="G15" s="63">
        <v>2238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27">
        <v>0</v>
      </c>
      <c r="T15" s="63">
        <v>0</v>
      </c>
      <c r="U15" s="62">
        <v>0</v>
      </c>
      <c r="V15" s="27">
        <v>0</v>
      </c>
      <c r="W15" s="63">
        <v>0</v>
      </c>
      <c r="X15" s="62">
        <v>0</v>
      </c>
      <c r="Y15" s="62">
        <v>0</v>
      </c>
      <c r="Z15" s="27">
        <v>0</v>
      </c>
      <c r="AA15" s="63">
        <v>0</v>
      </c>
      <c r="AB15" s="27">
        <v>2238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27">
        <v>0</v>
      </c>
    </row>
    <row r="16" spans="1:34" ht="21" customHeight="1">
      <c r="A16" s="26" t="s">
        <v>149</v>
      </c>
      <c r="B16" s="26" t="s">
        <v>105</v>
      </c>
      <c r="C16" s="26" t="s">
        <v>110</v>
      </c>
      <c r="D16" s="61" t="s">
        <v>99</v>
      </c>
      <c r="E16" s="61" t="s">
        <v>112</v>
      </c>
      <c r="F16" s="27">
        <v>895</v>
      </c>
      <c r="G16" s="63">
        <v>895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27">
        <v>0</v>
      </c>
      <c r="T16" s="63">
        <v>0</v>
      </c>
      <c r="U16" s="62">
        <v>0</v>
      </c>
      <c r="V16" s="27">
        <v>0</v>
      </c>
      <c r="W16" s="63">
        <v>0</v>
      </c>
      <c r="X16" s="62">
        <v>0</v>
      </c>
      <c r="Y16" s="62">
        <v>0</v>
      </c>
      <c r="Z16" s="27">
        <v>0</v>
      </c>
      <c r="AA16" s="63">
        <v>0</v>
      </c>
      <c r="AB16" s="27">
        <v>895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27">
        <v>0</v>
      </c>
    </row>
    <row r="17" spans="1:34" ht="21" customHeight="1">
      <c r="A17" s="26" t="s">
        <v>149</v>
      </c>
      <c r="B17" s="26" t="s">
        <v>105</v>
      </c>
      <c r="C17" s="26" t="s">
        <v>110</v>
      </c>
      <c r="D17" s="61" t="s">
        <v>113</v>
      </c>
      <c r="E17" s="61" t="s">
        <v>114</v>
      </c>
      <c r="F17" s="27">
        <v>2238</v>
      </c>
      <c r="G17" s="63">
        <v>2238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27">
        <v>0</v>
      </c>
      <c r="T17" s="63">
        <v>0</v>
      </c>
      <c r="U17" s="62">
        <v>0</v>
      </c>
      <c r="V17" s="27">
        <v>0</v>
      </c>
      <c r="W17" s="63">
        <v>0</v>
      </c>
      <c r="X17" s="62">
        <v>0</v>
      </c>
      <c r="Y17" s="62">
        <v>0</v>
      </c>
      <c r="Z17" s="27">
        <v>0</v>
      </c>
      <c r="AA17" s="63">
        <v>0</v>
      </c>
      <c r="AB17" s="27">
        <v>2238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27">
        <v>0</v>
      </c>
    </row>
    <row r="18" spans="1:34" ht="21" customHeight="1">
      <c r="A18" s="26" t="s">
        <v>149</v>
      </c>
      <c r="B18" s="26" t="s">
        <v>115</v>
      </c>
      <c r="C18" s="26" t="s">
        <v>116</v>
      </c>
      <c r="D18" s="61" t="s">
        <v>102</v>
      </c>
      <c r="E18" s="61" t="s">
        <v>117</v>
      </c>
      <c r="F18" s="27">
        <v>59233</v>
      </c>
      <c r="G18" s="63">
        <v>59233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26854</v>
      </c>
      <c r="S18" s="27">
        <v>31329</v>
      </c>
      <c r="T18" s="63">
        <v>0</v>
      </c>
      <c r="U18" s="62">
        <v>0</v>
      </c>
      <c r="V18" s="27">
        <v>0</v>
      </c>
      <c r="W18" s="63">
        <v>0</v>
      </c>
      <c r="X18" s="62">
        <v>0</v>
      </c>
      <c r="Y18" s="62">
        <v>0</v>
      </c>
      <c r="Z18" s="27">
        <v>0</v>
      </c>
      <c r="AA18" s="63">
        <v>0</v>
      </c>
      <c r="AB18" s="27">
        <v>1050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27">
        <v>0</v>
      </c>
    </row>
    <row r="19" spans="1:34" ht="21" customHeight="1">
      <c r="A19" s="26" t="s">
        <v>149</v>
      </c>
      <c r="B19" s="26" t="s">
        <v>118</v>
      </c>
      <c r="C19" s="26" t="s">
        <v>99</v>
      </c>
      <c r="D19" s="61" t="s">
        <v>102</v>
      </c>
      <c r="E19" s="61" t="s">
        <v>119</v>
      </c>
      <c r="F19" s="27">
        <v>53707</v>
      </c>
      <c r="G19" s="63">
        <v>53707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27">
        <v>0</v>
      </c>
      <c r="T19" s="63">
        <v>0</v>
      </c>
      <c r="U19" s="62">
        <v>0</v>
      </c>
      <c r="V19" s="27">
        <v>53707</v>
      </c>
      <c r="W19" s="63">
        <v>0</v>
      </c>
      <c r="X19" s="62">
        <v>0</v>
      </c>
      <c r="Y19" s="62">
        <v>0</v>
      </c>
      <c r="Z19" s="27">
        <v>0</v>
      </c>
      <c r="AA19" s="63">
        <v>0</v>
      </c>
      <c r="AB19" s="27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27">
        <v>0</v>
      </c>
    </row>
  </sheetData>
  <sheetProtection/>
  <mergeCells count="34"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4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13.5" style="0" customWidth="1"/>
    <col min="2" max="4" width="7.33203125" style="0" customWidth="1"/>
    <col min="5" max="5" width="30.5" style="0" customWidth="1"/>
    <col min="6" max="6" width="18.33203125" style="0" customWidth="1"/>
    <col min="7" max="9" width="13.5" style="0" customWidth="1"/>
    <col min="10" max="19" width="11.83203125" style="0" customWidth="1"/>
  </cols>
  <sheetData>
    <row r="1" spans="1:19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78" t="s">
        <v>342</v>
      </c>
    </row>
    <row r="2" spans="1:19" ht="42" customHeight="1">
      <c r="A2" s="22" t="s">
        <v>343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67"/>
    </row>
    <row r="3" spans="1:19" ht="12.75" customHeight="1">
      <c r="A3" s="59" t="s">
        <v>135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78" t="s">
        <v>3</v>
      </c>
    </row>
    <row r="4" spans="1:19" ht="21.75" customHeight="1">
      <c r="A4" s="8" t="s">
        <v>68</v>
      </c>
      <c r="B4" s="41" t="s">
        <v>178</v>
      </c>
      <c r="C4" s="41"/>
      <c r="D4" s="41"/>
      <c r="E4" s="8" t="s">
        <v>70</v>
      </c>
      <c r="F4" s="8" t="s">
        <v>71</v>
      </c>
      <c r="G4" s="24" t="s">
        <v>173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2.75" customHeight="1">
      <c r="A5" s="8"/>
      <c r="B5" s="8" t="s">
        <v>80</v>
      </c>
      <c r="C5" s="8" t="s">
        <v>81</v>
      </c>
      <c r="D5" s="8" t="s">
        <v>82</v>
      </c>
      <c r="E5" s="8"/>
      <c r="F5" s="8"/>
      <c r="G5" s="8" t="s">
        <v>344</v>
      </c>
      <c r="H5" s="8" t="s">
        <v>345</v>
      </c>
      <c r="I5" s="8" t="s">
        <v>346</v>
      </c>
      <c r="J5" s="8" t="s">
        <v>347</v>
      </c>
      <c r="K5" s="8" t="s">
        <v>348</v>
      </c>
      <c r="L5" s="8" t="s">
        <v>349</v>
      </c>
      <c r="M5" s="8" t="s">
        <v>350</v>
      </c>
      <c r="N5" s="8" t="s">
        <v>351</v>
      </c>
      <c r="O5" s="8" t="s">
        <v>352</v>
      </c>
      <c r="P5" s="8" t="s">
        <v>353</v>
      </c>
      <c r="Q5" s="8" t="s">
        <v>354</v>
      </c>
      <c r="R5" s="8" t="s">
        <v>355</v>
      </c>
      <c r="S5" s="8" t="s">
        <v>336</v>
      </c>
    </row>
    <row r="6" spans="1:19" ht="3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1" customHeight="1">
      <c r="A7" s="15" t="s">
        <v>92</v>
      </c>
      <c r="B7" s="15" t="s">
        <v>92</v>
      </c>
      <c r="C7" s="15" t="s">
        <v>92</v>
      </c>
      <c r="D7" s="15" t="s">
        <v>92</v>
      </c>
      <c r="E7" s="79" t="s">
        <v>92</v>
      </c>
      <c r="F7" s="79">
        <v>1</v>
      </c>
      <c r="G7" s="80">
        <f aca="true" t="shared" si="0" ref="G7:S7">F7+1</f>
        <v>2</v>
      </c>
      <c r="H7" s="80">
        <f t="shared" si="0"/>
        <v>3</v>
      </c>
      <c r="I7" s="80">
        <f t="shared" si="0"/>
        <v>4</v>
      </c>
      <c r="J7" s="80">
        <f t="shared" si="0"/>
        <v>5</v>
      </c>
      <c r="K7" s="80">
        <f t="shared" si="0"/>
        <v>6</v>
      </c>
      <c r="L7" s="80">
        <f t="shared" si="0"/>
        <v>7</v>
      </c>
      <c r="M7" s="80">
        <f t="shared" si="0"/>
        <v>8</v>
      </c>
      <c r="N7" s="80">
        <f t="shared" si="0"/>
        <v>9</v>
      </c>
      <c r="O7" s="80">
        <f t="shared" si="0"/>
        <v>10</v>
      </c>
      <c r="P7" s="80">
        <f t="shared" si="0"/>
        <v>11</v>
      </c>
      <c r="Q7" s="80">
        <f t="shared" si="0"/>
        <v>12</v>
      </c>
      <c r="R7" s="80">
        <f t="shared" si="0"/>
        <v>13</v>
      </c>
      <c r="S7" s="80">
        <f t="shared" si="0"/>
        <v>14</v>
      </c>
    </row>
    <row r="8" spans="1:19" ht="24" customHeight="1">
      <c r="A8" s="81"/>
      <c r="B8" s="81"/>
      <c r="C8" s="81"/>
      <c r="D8" s="82"/>
      <c r="E8" s="61" t="s">
        <v>71</v>
      </c>
      <c r="F8" s="27">
        <v>8504</v>
      </c>
      <c r="G8" s="63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1320</v>
      </c>
      <c r="N8" s="62">
        <v>0</v>
      </c>
      <c r="O8" s="62">
        <v>0</v>
      </c>
      <c r="P8" s="62">
        <v>0</v>
      </c>
      <c r="Q8" s="62">
        <v>6284</v>
      </c>
      <c r="R8" s="62">
        <v>900</v>
      </c>
      <c r="S8" s="27">
        <v>0</v>
      </c>
    </row>
    <row r="9" spans="1:19" ht="24" customHeight="1">
      <c r="A9" s="81" t="s">
        <v>148</v>
      </c>
      <c r="B9" s="81"/>
      <c r="C9" s="81"/>
      <c r="D9" s="82"/>
      <c r="E9" s="61" t="s">
        <v>93</v>
      </c>
      <c r="F9" s="27">
        <v>8504</v>
      </c>
      <c r="G9" s="63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1320</v>
      </c>
      <c r="N9" s="62">
        <v>0</v>
      </c>
      <c r="O9" s="62">
        <v>0</v>
      </c>
      <c r="P9" s="62">
        <v>0</v>
      </c>
      <c r="Q9" s="62">
        <v>6284</v>
      </c>
      <c r="R9" s="62">
        <v>900</v>
      </c>
      <c r="S9" s="27">
        <v>0</v>
      </c>
    </row>
    <row r="10" spans="1:19" ht="24" customHeight="1">
      <c r="A10" s="81" t="s">
        <v>96</v>
      </c>
      <c r="B10" s="81"/>
      <c r="C10" s="81"/>
      <c r="D10" s="82"/>
      <c r="E10" s="61" t="s">
        <v>95</v>
      </c>
      <c r="F10" s="27">
        <v>8504</v>
      </c>
      <c r="G10" s="63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1320</v>
      </c>
      <c r="N10" s="62">
        <v>0</v>
      </c>
      <c r="O10" s="62">
        <v>0</v>
      </c>
      <c r="P10" s="62">
        <v>0</v>
      </c>
      <c r="Q10" s="62">
        <v>6284</v>
      </c>
      <c r="R10" s="62">
        <v>900</v>
      </c>
      <c r="S10" s="27">
        <v>0</v>
      </c>
    </row>
    <row r="11" spans="1:19" ht="24" customHeight="1">
      <c r="A11" s="81" t="s">
        <v>149</v>
      </c>
      <c r="B11" s="81" t="s">
        <v>105</v>
      </c>
      <c r="C11" s="81" t="s">
        <v>98</v>
      </c>
      <c r="D11" s="82" t="s">
        <v>102</v>
      </c>
      <c r="E11" s="61" t="s">
        <v>106</v>
      </c>
      <c r="F11" s="27">
        <v>8504</v>
      </c>
      <c r="G11" s="63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1320</v>
      </c>
      <c r="N11" s="62">
        <v>0</v>
      </c>
      <c r="O11" s="62">
        <v>0</v>
      </c>
      <c r="P11" s="62">
        <v>0</v>
      </c>
      <c r="Q11" s="62">
        <v>6284</v>
      </c>
      <c r="R11" s="62">
        <v>900</v>
      </c>
      <c r="S11" s="27">
        <v>0</v>
      </c>
    </row>
    <row r="12" spans="2:19" ht="12.7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3:19" ht="12.7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 customHeight="1">
      <c r="A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4:19" ht="12.75" customHeight="1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5:19" ht="12.75" customHeight="1">
      <c r="E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9:18" ht="12.75" customHeight="1"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0:18" ht="12.75" customHeight="1">
      <c r="J18" s="5"/>
      <c r="K18" s="5"/>
      <c r="L18" s="5"/>
      <c r="M18" s="5"/>
      <c r="N18" s="5"/>
      <c r="O18" s="5"/>
      <c r="P18" s="5"/>
      <c r="Q18" s="5"/>
      <c r="R18" s="5"/>
    </row>
    <row r="19" spans="12:18" ht="12.75" customHeight="1">
      <c r="L19" s="5"/>
      <c r="M19" s="5"/>
      <c r="N19" s="5"/>
      <c r="O19" s="5"/>
      <c r="P19" s="5"/>
      <c r="R19" s="5"/>
    </row>
    <row r="20" spans="14:18" ht="12.75" customHeight="1">
      <c r="N20" s="5"/>
      <c r="O20" s="5"/>
      <c r="P20" s="5"/>
      <c r="Q20" s="5"/>
      <c r="R20" s="5"/>
    </row>
    <row r="21" ht="12.75" customHeight="1">
      <c r="R21" s="5"/>
    </row>
    <row r="25" ht="12.75" customHeight="1">
      <c r="A25" s="5"/>
    </row>
  </sheetData>
  <sheetProtection/>
  <mergeCells count="19"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00" fitToWidth="1" orientation="landscape" paperSize="9" scale="6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13.83203125" style="0" customWidth="1"/>
    <col min="2" max="4" width="5.83203125" style="0" customWidth="1"/>
    <col min="5" max="5" width="29.16015625" style="0" customWidth="1"/>
    <col min="6" max="6" width="20.66015625" style="0" customWidth="1"/>
    <col min="7" max="7" width="15" style="0" customWidth="1"/>
    <col min="8" max="18" width="12.33203125" style="0" customWidth="1"/>
  </cols>
  <sheetData>
    <row r="1" spans="1:43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64" t="s">
        <v>356</v>
      </c>
      <c r="AQ1" s="64" t="s">
        <v>356</v>
      </c>
    </row>
    <row r="2" spans="1:17" ht="32.25" customHeight="1">
      <c r="A2" s="65" t="s">
        <v>357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43" ht="15.75" customHeight="1">
      <c r="A3" s="59" t="s">
        <v>135</v>
      </c>
      <c r="B3" s="20"/>
      <c r="C3" s="20"/>
      <c r="D3" s="20"/>
      <c r="E3" s="2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78" t="s">
        <v>3</v>
      </c>
      <c r="AQ3" s="78" t="s">
        <v>3</v>
      </c>
    </row>
    <row r="4" spans="1:18" ht="15" customHeight="1">
      <c r="A4" s="8" t="s">
        <v>68</v>
      </c>
      <c r="B4" s="41" t="s">
        <v>178</v>
      </c>
      <c r="C4" s="41"/>
      <c r="D4" s="41"/>
      <c r="E4" s="8" t="s">
        <v>70</v>
      </c>
      <c r="F4" s="24" t="s">
        <v>358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8.75" customHeight="1">
      <c r="A5" s="8"/>
      <c r="B5" s="8" t="s">
        <v>80</v>
      </c>
      <c r="C5" s="8" t="s">
        <v>81</v>
      </c>
      <c r="D5" s="8" t="s">
        <v>82</v>
      </c>
      <c r="E5" s="8"/>
      <c r="F5" s="8" t="s">
        <v>83</v>
      </c>
      <c r="G5" s="24" t="s">
        <v>359</v>
      </c>
      <c r="H5" s="24"/>
      <c r="I5" s="24"/>
      <c r="J5" s="24"/>
      <c r="K5" s="24"/>
      <c r="L5" s="24"/>
      <c r="M5" s="24"/>
      <c r="N5" s="24"/>
      <c r="O5" s="24"/>
      <c r="P5" s="24"/>
      <c r="Q5" s="24" t="s">
        <v>360</v>
      </c>
      <c r="R5" s="24"/>
    </row>
    <row r="6" spans="1:18" ht="52.5" customHeight="1">
      <c r="A6" s="8"/>
      <c r="B6" s="8"/>
      <c r="C6" s="8"/>
      <c r="D6" s="8"/>
      <c r="E6" s="8"/>
      <c r="F6" s="8"/>
      <c r="G6" s="25" t="s">
        <v>83</v>
      </c>
      <c r="H6" s="25" t="s">
        <v>361</v>
      </c>
      <c r="I6" s="25" t="s">
        <v>362</v>
      </c>
      <c r="J6" s="25" t="s">
        <v>363</v>
      </c>
      <c r="K6" s="25" t="s">
        <v>364</v>
      </c>
      <c r="L6" s="25" t="s">
        <v>365</v>
      </c>
      <c r="M6" s="25" t="s">
        <v>366</v>
      </c>
      <c r="N6" s="25" t="s">
        <v>367</v>
      </c>
      <c r="O6" s="25" t="s">
        <v>368</v>
      </c>
      <c r="P6" s="25" t="s">
        <v>336</v>
      </c>
      <c r="Q6" s="25" t="s">
        <v>369</v>
      </c>
      <c r="R6" s="25" t="s">
        <v>370</v>
      </c>
    </row>
    <row r="7" spans="1:18" ht="16.5" customHeight="1">
      <c r="A7" s="15" t="s">
        <v>92</v>
      </c>
      <c r="B7" s="15" t="s">
        <v>92</v>
      </c>
      <c r="C7" s="15" t="s">
        <v>92</v>
      </c>
      <c r="D7" s="15" t="s">
        <v>92</v>
      </c>
      <c r="E7" s="15" t="s">
        <v>92</v>
      </c>
      <c r="F7" s="45">
        <v>1</v>
      </c>
      <c r="G7" s="45">
        <f aca="true" t="shared" si="0" ref="G7:R7">F7+1</f>
        <v>2</v>
      </c>
      <c r="H7" s="45">
        <f t="shared" si="0"/>
        <v>3</v>
      </c>
      <c r="I7" s="45">
        <f t="shared" si="0"/>
        <v>4</v>
      </c>
      <c r="J7" s="45">
        <f t="shared" si="0"/>
        <v>5</v>
      </c>
      <c r="K7" s="45">
        <f t="shared" si="0"/>
        <v>6</v>
      </c>
      <c r="L7" s="45">
        <f t="shared" si="0"/>
        <v>7</v>
      </c>
      <c r="M7" s="45">
        <f t="shared" si="0"/>
        <v>8</v>
      </c>
      <c r="N7" s="45">
        <f t="shared" si="0"/>
        <v>9</v>
      </c>
      <c r="O7" s="45">
        <f t="shared" si="0"/>
        <v>10</v>
      </c>
      <c r="P7" s="45">
        <f t="shared" si="0"/>
        <v>11</v>
      </c>
      <c r="Q7" s="45">
        <f t="shared" si="0"/>
        <v>12</v>
      </c>
      <c r="R7" s="45">
        <f t="shared" si="0"/>
        <v>13</v>
      </c>
    </row>
    <row r="8" spans="1:19" ht="24.75" customHeight="1">
      <c r="A8" s="26"/>
      <c r="B8" s="26"/>
      <c r="C8" s="26"/>
      <c r="D8" s="26"/>
      <c r="E8" s="61" t="s">
        <v>71</v>
      </c>
      <c r="F8" s="62">
        <v>238000</v>
      </c>
      <c r="G8" s="62">
        <v>232629</v>
      </c>
      <c r="H8" s="62">
        <v>70000</v>
      </c>
      <c r="I8" s="62">
        <v>3000</v>
      </c>
      <c r="J8" s="62">
        <v>0</v>
      </c>
      <c r="K8" s="62">
        <v>5000</v>
      </c>
      <c r="L8" s="62">
        <v>20000</v>
      </c>
      <c r="M8" s="62">
        <v>50000</v>
      </c>
      <c r="N8" s="62">
        <v>4200</v>
      </c>
      <c r="O8" s="62">
        <v>0</v>
      </c>
      <c r="P8" s="62">
        <v>80429</v>
      </c>
      <c r="Q8" s="27">
        <v>5371</v>
      </c>
      <c r="R8" s="71">
        <v>0</v>
      </c>
      <c r="S8" s="5"/>
    </row>
    <row r="9" spans="1:20" ht="24.75" customHeight="1">
      <c r="A9" s="26" t="s">
        <v>148</v>
      </c>
      <c r="B9" s="26"/>
      <c r="C9" s="26"/>
      <c r="D9" s="26"/>
      <c r="E9" s="61" t="s">
        <v>93</v>
      </c>
      <c r="F9" s="62">
        <v>238000</v>
      </c>
      <c r="G9" s="62">
        <v>232629</v>
      </c>
      <c r="H9" s="62">
        <v>70000</v>
      </c>
      <c r="I9" s="62">
        <v>3000</v>
      </c>
      <c r="J9" s="62">
        <v>0</v>
      </c>
      <c r="K9" s="62">
        <v>5000</v>
      </c>
      <c r="L9" s="62">
        <v>20000</v>
      </c>
      <c r="M9" s="62">
        <v>50000</v>
      </c>
      <c r="N9" s="62">
        <v>4200</v>
      </c>
      <c r="O9" s="62">
        <v>0</v>
      </c>
      <c r="P9" s="62">
        <v>80429</v>
      </c>
      <c r="Q9" s="27">
        <v>5371</v>
      </c>
      <c r="R9" s="71">
        <v>0</v>
      </c>
      <c r="S9" s="5"/>
      <c r="T9" s="5"/>
    </row>
    <row r="10" spans="1:20" ht="24.75" customHeight="1">
      <c r="A10" s="26" t="s">
        <v>96</v>
      </c>
      <c r="B10" s="26"/>
      <c r="C10" s="26"/>
      <c r="D10" s="26"/>
      <c r="E10" s="61" t="s">
        <v>95</v>
      </c>
      <c r="F10" s="62">
        <v>238000</v>
      </c>
      <c r="G10" s="62">
        <v>232629</v>
      </c>
      <c r="H10" s="62">
        <v>70000</v>
      </c>
      <c r="I10" s="62">
        <v>3000</v>
      </c>
      <c r="J10" s="62">
        <v>0</v>
      </c>
      <c r="K10" s="62">
        <v>5000</v>
      </c>
      <c r="L10" s="62">
        <v>20000</v>
      </c>
      <c r="M10" s="62">
        <v>50000</v>
      </c>
      <c r="N10" s="62">
        <v>4200</v>
      </c>
      <c r="O10" s="62">
        <v>0</v>
      </c>
      <c r="P10" s="62">
        <v>80429</v>
      </c>
      <c r="Q10" s="27">
        <v>5371</v>
      </c>
      <c r="R10" s="71">
        <v>0</v>
      </c>
      <c r="S10" s="5"/>
      <c r="T10" s="5"/>
    </row>
    <row r="11" spans="1:20" ht="24.75" customHeight="1">
      <c r="A11" s="26" t="s">
        <v>149</v>
      </c>
      <c r="B11" s="26" t="s">
        <v>97</v>
      </c>
      <c r="C11" s="26" t="s">
        <v>101</v>
      </c>
      <c r="D11" s="26" t="s">
        <v>102</v>
      </c>
      <c r="E11" s="61" t="s">
        <v>103</v>
      </c>
      <c r="F11" s="62">
        <v>238000</v>
      </c>
      <c r="G11" s="62">
        <v>232629</v>
      </c>
      <c r="H11" s="62">
        <v>70000</v>
      </c>
      <c r="I11" s="62">
        <v>3000</v>
      </c>
      <c r="J11" s="62">
        <v>0</v>
      </c>
      <c r="K11" s="62">
        <v>5000</v>
      </c>
      <c r="L11" s="62">
        <v>20000</v>
      </c>
      <c r="M11" s="62">
        <v>50000</v>
      </c>
      <c r="N11" s="62">
        <v>4200</v>
      </c>
      <c r="O11" s="62">
        <v>0</v>
      </c>
      <c r="P11" s="62">
        <v>80429</v>
      </c>
      <c r="Q11" s="27">
        <v>5371</v>
      </c>
      <c r="R11" s="71">
        <v>0</v>
      </c>
      <c r="S11" s="5"/>
      <c r="T11" s="5"/>
    </row>
    <row r="12" spans="1:20" ht="12.75" customHeight="1">
      <c r="A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 customHeight="1">
      <c r="A13" s="5"/>
      <c r="B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T13" s="5"/>
    </row>
    <row r="14" spans="1:20" ht="12.75" customHeight="1">
      <c r="A14" s="5"/>
      <c r="B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T14" s="5"/>
    </row>
    <row r="15" spans="3:20" ht="12.75" customHeight="1">
      <c r="C15" s="5"/>
      <c r="E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T15" s="5"/>
    </row>
    <row r="16" spans="2:20" ht="12.75" customHeight="1">
      <c r="B16" s="5"/>
      <c r="C16" s="5"/>
      <c r="D16" s="5"/>
      <c r="E16" s="5"/>
      <c r="G16" s="5"/>
      <c r="H16" s="5"/>
      <c r="I16" s="5"/>
      <c r="J16" s="5"/>
      <c r="L16" s="5"/>
      <c r="M16" s="5"/>
      <c r="N16" s="5"/>
      <c r="O16" s="5"/>
      <c r="P16" s="5"/>
      <c r="Q16" s="5"/>
      <c r="R16" s="5"/>
      <c r="T16" s="5"/>
    </row>
    <row r="17" spans="2:20" ht="12.75" customHeight="1">
      <c r="B17" s="5"/>
      <c r="E17" s="5"/>
      <c r="H17" s="5"/>
      <c r="I17" s="5"/>
      <c r="J17" s="5"/>
      <c r="K17" s="5"/>
      <c r="L17" s="5"/>
      <c r="M17" s="5"/>
      <c r="N17" s="5"/>
      <c r="O17" s="5"/>
      <c r="P17" s="5"/>
      <c r="Q17" s="5"/>
      <c r="S17" s="5"/>
      <c r="T17" s="5"/>
    </row>
    <row r="18" spans="9:19" ht="12.75" customHeight="1">
      <c r="I18" s="5"/>
      <c r="J18" s="5"/>
      <c r="M18" s="5"/>
      <c r="N18" s="5"/>
      <c r="O18" s="5"/>
      <c r="P18" s="5"/>
      <c r="R18" s="5"/>
      <c r="S18" s="5"/>
    </row>
    <row r="19" spans="14:18" ht="12.75" customHeight="1">
      <c r="N19" s="5"/>
      <c r="Q19" s="5"/>
      <c r="R19" s="5"/>
    </row>
    <row r="20" ht="12.75" customHeight="1">
      <c r="P20" s="5"/>
    </row>
  </sheetData>
  <sheetProtection/>
  <mergeCells count="6">
    <mergeCell ref="A4:A6"/>
    <mergeCell ref="B5:B6"/>
    <mergeCell ref="C5:C6"/>
    <mergeCell ref="D5:D6"/>
    <mergeCell ref="E4:E6"/>
    <mergeCell ref="F5:F6"/>
  </mergeCells>
  <printOptions/>
  <pageMargins left="0.75" right="0.75" top="1" bottom="1" header="0.5" footer="0.5"/>
  <pageSetup fitToHeight="100" fitToWidth="1" orientation="landscape" scale="3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28.33203125" style="0" customWidth="1"/>
    <col min="5" max="5" width="21.83203125" style="0" customWidth="1"/>
    <col min="6" max="6" width="18.16015625" style="0" customWidth="1"/>
    <col min="7" max="7" width="16.5" style="0" customWidth="1"/>
    <col min="8" max="9" width="13.33203125" style="0" customWidth="1"/>
    <col min="10" max="10" width="19.66015625" style="0" customWidth="1"/>
    <col min="11" max="13" width="13.33203125" style="0" customWidth="1"/>
    <col min="14" max="14" width="15.66015625" style="0" customWidth="1"/>
    <col min="15" max="19" width="13.33203125" style="0" customWidth="1"/>
    <col min="20" max="20" width="12.33203125" style="0" customWidth="1"/>
    <col min="21" max="22" width="13.5" style="0" customWidth="1"/>
  </cols>
  <sheetData>
    <row r="1" spans="1:22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64" t="s">
        <v>371</v>
      </c>
      <c r="U1" s="20"/>
      <c r="V1" s="20"/>
    </row>
    <row r="2" spans="1:22" ht="30.75" customHeight="1">
      <c r="A2" s="21" t="s">
        <v>372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66"/>
      <c r="U2" s="20"/>
      <c r="V2" s="20"/>
    </row>
    <row r="3" spans="1:22" ht="21" customHeight="1">
      <c r="A3" s="74" t="s">
        <v>135</v>
      </c>
      <c r="B3" s="74"/>
      <c r="C3" s="74"/>
      <c r="D3" s="2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64" t="s">
        <v>3</v>
      </c>
      <c r="U3" s="20"/>
      <c r="V3" s="20"/>
    </row>
    <row r="4" spans="1:22" ht="21" customHeight="1">
      <c r="A4" s="77" t="s">
        <v>178</v>
      </c>
      <c r="B4" s="77"/>
      <c r="C4" s="77"/>
      <c r="D4" s="8" t="s">
        <v>70</v>
      </c>
      <c r="E4" s="8" t="s">
        <v>373</v>
      </c>
      <c r="F4" s="7" t="s">
        <v>312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4"/>
      <c r="U4" s="20"/>
      <c r="V4" s="20"/>
    </row>
    <row r="5" spans="1:22" ht="21" customHeight="1">
      <c r="A5" s="8" t="s">
        <v>80</v>
      </c>
      <c r="B5" s="8" t="s">
        <v>81</v>
      </c>
      <c r="C5" s="8" t="s">
        <v>82</v>
      </c>
      <c r="D5" s="8"/>
      <c r="E5" s="8"/>
      <c r="F5" s="6" t="s">
        <v>71</v>
      </c>
      <c r="G5" s="7" t="s">
        <v>72</v>
      </c>
      <c r="H5" s="7"/>
      <c r="I5" s="7"/>
      <c r="J5" s="7"/>
      <c r="K5" s="7"/>
      <c r="L5" s="7"/>
      <c r="M5" s="7"/>
      <c r="N5" s="6" t="s">
        <v>73</v>
      </c>
      <c r="O5" s="8" t="s">
        <v>74</v>
      </c>
      <c r="P5" s="8" t="s">
        <v>76</v>
      </c>
      <c r="Q5" s="8" t="s">
        <v>77</v>
      </c>
      <c r="R5" s="8" t="s">
        <v>75</v>
      </c>
      <c r="S5" s="8" t="s">
        <v>78</v>
      </c>
      <c r="T5" s="8" t="s">
        <v>313</v>
      </c>
      <c r="U5" s="20"/>
      <c r="V5" s="20"/>
    </row>
    <row r="6" spans="1:22" ht="53.25" customHeight="1">
      <c r="A6" s="8"/>
      <c r="B6" s="8"/>
      <c r="C6" s="8"/>
      <c r="D6" s="8"/>
      <c r="E6" s="8"/>
      <c r="F6" s="6"/>
      <c r="G6" s="8" t="s">
        <v>83</v>
      </c>
      <c r="H6" s="25" t="s">
        <v>84</v>
      </c>
      <c r="I6" s="25" t="s">
        <v>85</v>
      </c>
      <c r="J6" s="15" t="s">
        <v>86</v>
      </c>
      <c r="K6" s="15" t="s">
        <v>87</v>
      </c>
      <c r="L6" s="15" t="s">
        <v>88</v>
      </c>
      <c r="M6" s="25" t="s">
        <v>89</v>
      </c>
      <c r="N6" s="6"/>
      <c r="O6" s="8"/>
      <c r="P6" s="8"/>
      <c r="Q6" s="8"/>
      <c r="R6" s="8"/>
      <c r="S6" s="8"/>
      <c r="T6" s="8"/>
      <c r="U6" s="20"/>
      <c r="V6" s="20"/>
    </row>
    <row r="7" spans="1:22" ht="21" customHeight="1">
      <c r="A7" s="60" t="s">
        <v>92</v>
      </c>
      <c r="B7" s="68" t="s">
        <v>92</v>
      </c>
      <c r="C7" s="60" t="s">
        <v>92</v>
      </c>
      <c r="D7" s="60" t="s">
        <v>92</v>
      </c>
      <c r="E7" s="10" t="s">
        <v>92</v>
      </c>
      <c r="F7" s="10">
        <v>1</v>
      </c>
      <c r="G7" s="10">
        <f>F7+1</f>
        <v>2</v>
      </c>
      <c r="H7" s="10">
        <f>G7+1</f>
        <v>3</v>
      </c>
      <c r="I7" s="10">
        <f>H7+1</f>
        <v>4</v>
      </c>
      <c r="J7" s="10">
        <v>5</v>
      </c>
      <c r="K7" s="10">
        <f aca="true" t="shared" si="0" ref="K7:T7">J7+1</f>
        <v>6</v>
      </c>
      <c r="L7" s="10">
        <f t="shared" si="0"/>
        <v>7</v>
      </c>
      <c r="M7" s="10">
        <f t="shared" si="0"/>
        <v>8</v>
      </c>
      <c r="N7" s="10">
        <f t="shared" si="0"/>
        <v>9</v>
      </c>
      <c r="O7" s="10">
        <f t="shared" si="0"/>
        <v>10</v>
      </c>
      <c r="P7" s="10">
        <f t="shared" si="0"/>
        <v>11</v>
      </c>
      <c r="Q7" s="10">
        <f t="shared" si="0"/>
        <v>12</v>
      </c>
      <c r="R7" s="10">
        <f t="shared" si="0"/>
        <v>13</v>
      </c>
      <c r="S7" s="10">
        <f t="shared" si="0"/>
        <v>14</v>
      </c>
      <c r="T7" s="10">
        <f t="shared" si="0"/>
        <v>15</v>
      </c>
      <c r="U7" s="20"/>
      <c r="V7" s="20"/>
    </row>
    <row r="8" spans="1:22" ht="21" customHeight="1">
      <c r="A8" s="26"/>
      <c r="B8" s="26"/>
      <c r="C8" s="26"/>
      <c r="D8" s="61" t="s">
        <v>71</v>
      </c>
      <c r="E8" s="26"/>
      <c r="F8" s="50">
        <v>2647655</v>
      </c>
      <c r="G8" s="43">
        <v>1450000</v>
      </c>
      <c r="H8" s="43">
        <v>0</v>
      </c>
      <c r="I8" s="43">
        <v>1150000</v>
      </c>
      <c r="J8" s="27">
        <v>300000</v>
      </c>
      <c r="K8" s="63">
        <v>0</v>
      </c>
      <c r="L8" s="62">
        <v>0</v>
      </c>
      <c r="M8" s="27">
        <v>0</v>
      </c>
      <c r="N8" s="50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2">
        <v>1197655</v>
      </c>
      <c r="U8" s="40"/>
      <c r="V8" s="29"/>
    </row>
    <row r="9" spans="1:22" ht="21" customHeight="1">
      <c r="A9" s="26"/>
      <c r="B9" s="26"/>
      <c r="C9" s="26"/>
      <c r="D9" s="61" t="s">
        <v>93</v>
      </c>
      <c r="E9" s="26"/>
      <c r="F9" s="50">
        <v>2647655</v>
      </c>
      <c r="G9" s="43">
        <v>1450000</v>
      </c>
      <c r="H9" s="43">
        <v>0</v>
      </c>
      <c r="I9" s="43">
        <v>1150000</v>
      </c>
      <c r="J9" s="27">
        <v>300000</v>
      </c>
      <c r="K9" s="63">
        <v>0</v>
      </c>
      <c r="L9" s="62">
        <v>0</v>
      </c>
      <c r="M9" s="27">
        <v>0</v>
      </c>
      <c r="N9" s="50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2">
        <v>1197655</v>
      </c>
      <c r="U9" s="29"/>
      <c r="V9" s="20"/>
    </row>
    <row r="10" spans="1:22" ht="21" customHeight="1">
      <c r="A10" s="26"/>
      <c r="B10" s="26"/>
      <c r="C10" s="26"/>
      <c r="D10" s="61" t="s">
        <v>95</v>
      </c>
      <c r="E10" s="26"/>
      <c r="F10" s="50">
        <v>2647655</v>
      </c>
      <c r="G10" s="43">
        <v>1450000</v>
      </c>
      <c r="H10" s="43">
        <v>0</v>
      </c>
      <c r="I10" s="43">
        <v>1150000</v>
      </c>
      <c r="J10" s="27">
        <v>300000</v>
      </c>
      <c r="K10" s="63">
        <v>0</v>
      </c>
      <c r="L10" s="62">
        <v>0</v>
      </c>
      <c r="M10" s="27">
        <v>0</v>
      </c>
      <c r="N10" s="50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2">
        <v>1197655</v>
      </c>
      <c r="U10" s="20"/>
      <c r="V10" s="20"/>
    </row>
    <row r="11" spans="1:22" ht="21" customHeight="1">
      <c r="A11" s="26" t="s">
        <v>97</v>
      </c>
      <c r="B11" s="26" t="s">
        <v>98</v>
      </c>
      <c r="C11" s="26" t="s">
        <v>99</v>
      </c>
      <c r="D11" s="61" t="s">
        <v>100</v>
      </c>
      <c r="E11" s="26" t="s">
        <v>374</v>
      </c>
      <c r="F11" s="50">
        <v>100000</v>
      </c>
      <c r="G11" s="43">
        <v>100000</v>
      </c>
      <c r="H11" s="43">
        <v>0</v>
      </c>
      <c r="I11" s="43">
        <v>100000</v>
      </c>
      <c r="J11" s="27">
        <v>0</v>
      </c>
      <c r="K11" s="63">
        <v>0</v>
      </c>
      <c r="L11" s="62">
        <v>0</v>
      </c>
      <c r="M11" s="27">
        <v>0</v>
      </c>
      <c r="N11" s="50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2">
        <v>0</v>
      </c>
      <c r="U11" s="20"/>
      <c r="V11" s="20"/>
    </row>
    <row r="12" spans="1:22" ht="21" customHeight="1">
      <c r="A12" s="26" t="s">
        <v>97</v>
      </c>
      <c r="B12" s="26" t="s">
        <v>101</v>
      </c>
      <c r="C12" s="26" t="s">
        <v>99</v>
      </c>
      <c r="D12" s="61" t="s">
        <v>104</v>
      </c>
      <c r="E12" s="26" t="s">
        <v>375</v>
      </c>
      <c r="F12" s="50">
        <v>1497655</v>
      </c>
      <c r="G12" s="43">
        <v>300000</v>
      </c>
      <c r="H12" s="43">
        <v>0</v>
      </c>
      <c r="I12" s="43">
        <v>300000</v>
      </c>
      <c r="J12" s="27">
        <v>0</v>
      </c>
      <c r="K12" s="63">
        <v>0</v>
      </c>
      <c r="L12" s="62">
        <v>0</v>
      </c>
      <c r="M12" s="27">
        <v>0</v>
      </c>
      <c r="N12" s="50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2">
        <v>1197655</v>
      </c>
      <c r="U12" s="20"/>
      <c r="V12" s="20"/>
    </row>
    <row r="13" spans="1:22" ht="21" customHeight="1">
      <c r="A13" s="26" t="s">
        <v>97</v>
      </c>
      <c r="B13" s="26" t="s">
        <v>101</v>
      </c>
      <c r="C13" s="26" t="s">
        <v>99</v>
      </c>
      <c r="D13" s="61" t="s">
        <v>104</v>
      </c>
      <c r="E13" s="26" t="s">
        <v>375</v>
      </c>
      <c r="F13" s="50">
        <v>750000</v>
      </c>
      <c r="G13" s="43">
        <v>750000</v>
      </c>
      <c r="H13" s="43">
        <v>0</v>
      </c>
      <c r="I13" s="43">
        <v>750000</v>
      </c>
      <c r="J13" s="27">
        <v>0</v>
      </c>
      <c r="K13" s="63">
        <v>0</v>
      </c>
      <c r="L13" s="62">
        <v>0</v>
      </c>
      <c r="M13" s="27">
        <v>0</v>
      </c>
      <c r="N13" s="50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2">
        <v>0</v>
      </c>
      <c r="U13" s="20"/>
      <c r="V13" s="20"/>
    </row>
    <row r="14" spans="1:22" ht="21" customHeight="1">
      <c r="A14" s="26" t="s">
        <v>97</v>
      </c>
      <c r="B14" s="26" t="s">
        <v>101</v>
      </c>
      <c r="C14" s="26" t="s">
        <v>99</v>
      </c>
      <c r="D14" s="61" t="s">
        <v>104</v>
      </c>
      <c r="E14" s="26" t="s">
        <v>376</v>
      </c>
      <c r="F14" s="50">
        <v>100000</v>
      </c>
      <c r="G14" s="43">
        <v>100000</v>
      </c>
      <c r="H14" s="43">
        <v>0</v>
      </c>
      <c r="I14" s="43">
        <v>0</v>
      </c>
      <c r="J14" s="27">
        <v>100000</v>
      </c>
      <c r="K14" s="63">
        <v>0</v>
      </c>
      <c r="L14" s="62">
        <v>0</v>
      </c>
      <c r="M14" s="27">
        <v>0</v>
      </c>
      <c r="N14" s="50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2">
        <v>0</v>
      </c>
      <c r="U14" s="20"/>
      <c r="V14" s="20"/>
    </row>
    <row r="15" spans="1:22" ht="21" customHeight="1">
      <c r="A15" s="26" t="s">
        <v>97</v>
      </c>
      <c r="B15" s="26" t="s">
        <v>101</v>
      </c>
      <c r="C15" s="26" t="s">
        <v>99</v>
      </c>
      <c r="D15" s="61" t="s">
        <v>104</v>
      </c>
      <c r="E15" s="26" t="s">
        <v>377</v>
      </c>
      <c r="F15" s="50">
        <v>200000</v>
      </c>
      <c r="G15" s="43">
        <v>200000</v>
      </c>
      <c r="H15" s="43">
        <v>0</v>
      </c>
      <c r="I15" s="43">
        <v>0</v>
      </c>
      <c r="J15" s="27">
        <v>200000</v>
      </c>
      <c r="K15" s="63">
        <v>0</v>
      </c>
      <c r="L15" s="62">
        <v>0</v>
      </c>
      <c r="M15" s="27">
        <v>0</v>
      </c>
      <c r="N15" s="50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2">
        <v>0</v>
      </c>
      <c r="U15" s="20"/>
      <c r="V15" s="20"/>
    </row>
    <row r="16" spans="1:22" ht="21" customHeight="1">
      <c r="A16" s="20"/>
      <c r="B16" s="20"/>
      <c r="C16" s="20"/>
      <c r="D16" s="20"/>
      <c r="E16" s="20"/>
      <c r="F16" s="20"/>
      <c r="G16" s="2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</sheetData>
  <sheetProtection/>
  <mergeCells count="14">
    <mergeCell ref="A3:C3"/>
    <mergeCell ref="A5:A6"/>
    <mergeCell ref="B5:B6"/>
    <mergeCell ref="C5:C6"/>
    <mergeCell ref="D4:D6"/>
    <mergeCell ref="E4:E6"/>
    <mergeCell ref="F5:F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9" bottom="0.59" header="0.39" footer="0.39"/>
  <pageSetup fitToHeight="100" fitToWidth="1" orientation="landscape" paperSize="9" scale="6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3" width="5.83203125" style="20" customWidth="1"/>
    <col min="4" max="4" width="36" style="20" customWidth="1"/>
    <col min="5" max="5" width="29.5" style="20" customWidth="1"/>
    <col min="6" max="9" width="18.33203125" style="20" customWidth="1"/>
    <col min="10" max="10" width="15.5" style="20" customWidth="1"/>
    <col min="11" max="11" width="17.16015625" style="20" customWidth="1"/>
    <col min="12" max="12" width="18.33203125" style="20" customWidth="1"/>
    <col min="13" max="16" width="13.5" style="20" customWidth="1"/>
    <col min="17" max="19" width="12.5" style="20" customWidth="1"/>
    <col min="20" max="16384" width="9.16015625" style="20" customWidth="1"/>
  </cols>
  <sheetData>
    <row r="1" spans="1:12" ht="21" customHeight="1">
      <c r="A1" s="29"/>
      <c r="L1" s="64" t="s">
        <v>378</v>
      </c>
    </row>
    <row r="2" spans="1:12" ht="30.75" customHeight="1">
      <c r="A2" s="65" t="s">
        <v>379</v>
      </c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1:12" ht="21" customHeight="1">
      <c r="A3" s="74" t="s">
        <v>135</v>
      </c>
      <c r="B3" s="74"/>
      <c r="C3" s="74"/>
      <c r="D3" s="29"/>
      <c r="L3" s="64" t="s">
        <v>3</v>
      </c>
    </row>
    <row r="4" spans="1:12" ht="21" customHeight="1">
      <c r="A4" s="75" t="s">
        <v>69</v>
      </c>
      <c r="B4" s="75"/>
      <c r="C4" s="75"/>
      <c r="D4" s="6" t="s">
        <v>70</v>
      </c>
      <c r="E4" s="8" t="s">
        <v>380</v>
      </c>
      <c r="F4" s="6" t="s">
        <v>71</v>
      </c>
      <c r="G4" s="8" t="s">
        <v>141</v>
      </c>
      <c r="H4" s="8" t="s">
        <v>142</v>
      </c>
      <c r="I4" s="8" t="s">
        <v>143</v>
      </c>
      <c r="J4" s="8" t="s">
        <v>152</v>
      </c>
      <c r="K4" s="8" t="s">
        <v>153</v>
      </c>
      <c r="L4" s="8" t="s">
        <v>147</v>
      </c>
    </row>
    <row r="5" spans="1:12" ht="21" customHeight="1">
      <c r="A5" s="60" t="s">
        <v>80</v>
      </c>
      <c r="B5" s="68" t="s">
        <v>81</v>
      </c>
      <c r="C5" s="60" t="s">
        <v>82</v>
      </c>
      <c r="D5" s="6"/>
      <c r="E5" s="8"/>
      <c r="F5" s="7"/>
      <c r="G5" s="8"/>
      <c r="H5" s="8"/>
      <c r="I5" s="8"/>
      <c r="J5" s="8"/>
      <c r="K5" s="8"/>
      <c r="L5" s="8"/>
    </row>
    <row r="6" spans="1:12" ht="21" customHeight="1">
      <c r="A6" s="60" t="s">
        <v>92</v>
      </c>
      <c r="B6" s="68" t="s">
        <v>92</v>
      </c>
      <c r="C6" s="68" t="s">
        <v>92</v>
      </c>
      <c r="D6" s="60" t="s">
        <v>92</v>
      </c>
      <c r="E6" s="60" t="s">
        <v>92</v>
      </c>
      <c r="F6" s="68">
        <v>1</v>
      </c>
      <c r="G6" s="76">
        <v>2</v>
      </c>
      <c r="H6" s="76">
        <v>3</v>
      </c>
      <c r="I6" s="76">
        <v>4</v>
      </c>
      <c r="J6" s="76">
        <v>5</v>
      </c>
      <c r="K6" s="10">
        <v>6</v>
      </c>
      <c r="L6" s="76">
        <v>7</v>
      </c>
    </row>
    <row r="7" spans="1:14" ht="21" customHeight="1">
      <c r="A7" s="26"/>
      <c r="B7" s="26"/>
      <c r="C7" s="26"/>
      <c r="D7" s="26" t="s">
        <v>71</v>
      </c>
      <c r="E7" s="26"/>
      <c r="F7" s="62">
        <v>2647655</v>
      </c>
      <c r="G7" s="62">
        <v>0</v>
      </c>
      <c r="H7" s="62">
        <v>750000</v>
      </c>
      <c r="I7" s="62">
        <v>0</v>
      </c>
      <c r="J7" s="62">
        <v>0</v>
      </c>
      <c r="K7" s="62">
        <v>0</v>
      </c>
      <c r="L7" s="27">
        <v>1897655</v>
      </c>
      <c r="M7" s="29"/>
      <c r="N7" s="29"/>
    </row>
    <row r="8" spans="1:12" ht="21" customHeight="1">
      <c r="A8" s="26"/>
      <c r="B8" s="26"/>
      <c r="C8" s="26"/>
      <c r="D8" s="26" t="s">
        <v>93</v>
      </c>
      <c r="E8" s="26"/>
      <c r="F8" s="62">
        <v>2647655</v>
      </c>
      <c r="G8" s="62">
        <v>0</v>
      </c>
      <c r="H8" s="62">
        <v>750000</v>
      </c>
      <c r="I8" s="62">
        <v>0</v>
      </c>
      <c r="J8" s="62">
        <v>0</v>
      </c>
      <c r="K8" s="62">
        <v>0</v>
      </c>
      <c r="L8" s="27">
        <v>1897655</v>
      </c>
    </row>
    <row r="9" spans="1:12" ht="21" customHeight="1">
      <c r="A9" s="26"/>
      <c r="B9" s="26"/>
      <c r="C9" s="26"/>
      <c r="D9" s="26" t="s">
        <v>95</v>
      </c>
      <c r="E9" s="26"/>
      <c r="F9" s="62">
        <v>2647655</v>
      </c>
      <c r="G9" s="62">
        <v>0</v>
      </c>
      <c r="H9" s="62">
        <v>750000</v>
      </c>
      <c r="I9" s="62">
        <v>0</v>
      </c>
      <c r="J9" s="62">
        <v>0</v>
      </c>
      <c r="K9" s="62">
        <v>0</v>
      </c>
      <c r="L9" s="27">
        <v>1897655</v>
      </c>
    </row>
    <row r="10" spans="1:12" ht="21" customHeight="1">
      <c r="A10" s="26" t="s">
        <v>97</v>
      </c>
      <c r="B10" s="26" t="s">
        <v>101</v>
      </c>
      <c r="C10" s="26" t="s">
        <v>99</v>
      </c>
      <c r="D10" s="26" t="s">
        <v>104</v>
      </c>
      <c r="E10" s="26" t="s">
        <v>375</v>
      </c>
      <c r="F10" s="62">
        <v>2247655</v>
      </c>
      <c r="G10" s="62">
        <v>0</v>
      </c>
      <c r="H10" s="62">
        <v>750000</v>
      </c>
      <c r="I10" s="62">
        <v>0</v>
      </c>
      <c r="J10" s="62">
        <v>0</v>
      </c>
      <c r="K10" s="62">
        <v>0</v>
      </c>
      <c r="L10" s="27">
        <v>1497655</v>
      </c>
    </row>
    <row r="11" spans="1:12" ht="21" customHeight="1">
      <c r="A11" s="26" t="s">
        <v>97</v>
      </c>
      <c r="B11" s="26" t="s">
        <v>98</v>
      </c>
      <c r="C11" s="26" t="s">
        <v>99</v>
      </c>
      <c r="D11" s="26" t="s">
        <v>100</v>
      </c>
      <c r="E11" s="26" t="s">
        <v>374</v>
      </c>
      <c r="F11" s="62">
        <v>100000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27">
        <v>100000</v>
      </c>
    </row>
    <row r="12" spans="1:12" ht="21" customHeight="1">
      <c r="A12" s="26" t="s">
        <v>97</v>
      </c>
      <c r="B12" s="26" t="s">
        <v>101</v>
      </c>
      <c r="C12" s="26" t="s">
        <v>99</v>
      </c>
      <c r="D12" s="26" t="s">
        <v>104</v>
      </c>
      <c r="E12" s="26" t="s">
        <v>376</v>
      </c>
      <c r="F12" s="62">
        <v>100000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27">
        <v>100000</v>
      </c>
    </row>
    <row r="13" spans="1:12" ht="21" customHeight="1">
      <c r="A13" s="26" t="s">
        <v>97</v>
      </c>
      <c r="B13" s="26" t="s">
        <v>101</v>
      </c>
      <c r="C13" s="26" t="s">
        <v>99</v>
      </c>
      <c r="D13" s="26" t="s">
        <v>104</v>
      </c>
      <c r="E13" s="26" t="s">
        <v>377</v>
      </c>
      <c r="F13" s="62">
        <v>200000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27">
        <v>200000</v>
      </c>
    </row>
    <row r="14" spans="7:8" ht="21" customHeight="1">
      <c r="G14" s="29"/>
      <c r="H14" s="29"/>
    </row>
    <row r="18" ht="21" customHeight="1">
      <c r="G18" s="29"/>
    </row>
  </sheetData>
  <sheetProtection/>
  <mergeCells count="10">
    <mergeCell ref="A3:C3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83203125" style="0" customWidth="1"/>
    <col min="2" max="4" width="6.16015625" style="0" customWidth="1"/>
    <col min="5" max="5" width="40.16015625" style="0" customWidth="1"/>
    <col min="6" max="6" width="31.66015625" style="0" customWidth="1"/>
    <col min="7" max="7" width="22.66015625" style="0" customWidth="1"/>
    <col min="8" max="10" width="18" style="0" customWidth="1"/>
    <col min="11" max="15" width="15.16015625" style="0" customWidth="1"/>
    <col min="16" max="16" width="14" style="0" customWidth="1"/>
    <col min="17" max="18" width="15.16015625" style="0" customWidth="1"/>
  </cols>
  <sheetData>
    <row r="1" spans="1:19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64" t="s">
        <v>381</v>
      </c>
      <c r="S1" s="20"/>
    </row>
    <row r="2" spans="1:19" ht="30.75" customHeight="1">
      <c r="A2" s="65" t="s">
        <v>382</v>
      </c>
      <c r="B2" s="66"/>
      <c r="C2" s="22"/>
      <c r="D2" s="67"/>
      <c r="E2" s="67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20"/>
    </row>
    <row r="3" spans="1:19" ht="21" customHeight="1">
      <c r="A3" s="59" t="s">
        <v>135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64" t="s">
        <v>3</v>
      </c>
      <c r="S3" s="20"/>
    </row>
    <row r="4" spans="1:19" ht="21" customHeight="1">
      <c r="A4" s="8" t="s">
        <v>68</v>
      </c>
      <c r="B4" s="41" t="s">
        <v>69</v>
      </c>
      <c r="C4" s="41"/>
      <c r="D4" s="24"/>
      <c r="E4" s="8" t="s">
        <v>70</v>
      </c>
      <c r="F4" s="8" t="s">
        <v>71</v>
      </c>
      <c r="G4" s="24" t="s">
        <v>136</v>
      </c>
      <c r="H4" s="24"/>
      <c r="I4" s="24"/>
      <c r="J4" s="24"/>
      <c r="K4" s="24"/>
      <c r="L4" s="24" t="s">
        <v>137</v>
      </c>
      <c r="M4" s="24"/>
      <c r="N4" s="7"/>
      <c r="O4" s="7"/>
      <c r="P4" s="7"/>
      <c r="Q4" s="7"/>
      <c r="R4" s="7"/>
      <c r="S4" s="20"/>
    </row>
    <row r="5" spans="1:19" ht="42.75" customHeight="1">
      <c r="A5" s="8"/>
      <c r="B5" s="60" t="s">
        <v>80</v>
      </c>
      <c r="C5" s="60" t="s">
        <v>81</v>
      </c>
      <c r="D5" s="60" t="s">
        <v>82</v>
      </c>
      <c r="E5" s="8"/>
      <c r="F5" s="8"/>
      <c r="G5" s="25" t="s">
        <v>83</v>
      </c>
      <c r="H5" s="25" t="s">
        <v>141</v>
      </c>
      <c r="I5" s="25" t="s">
        <v>142</v>
      </c>
      <c r="J5" s="25" t="s">
        <v>143</v>
      </c>
      <c r="K5" s="15" t="s">
        <v>144</v>
      </c>
      <c r="L5" s="8" t="s">
        <v>83</v>
      </c>
      <c r="M5" s="25" t="s">
        <v>141</v>
      </c>
      <c r="N5" s="15" t="s">
        <v>142</v>
      </c>
      <c r="O5" s="25" t="s">
        <v>143</v>
      </c>
      <c r="P5" s="8" t="s">
        <v>383</v>
      </c>
      <c r="Q5" s="8" t="s">
        <v>153</v>
      </c>
      <c r="R5" s="8" t="s">
        <v>147</v>
      </c>
      <c r="S5" s="20"/>
    </row>
    <row r="6" spans="1:19" ht="21" customHeight="1">
      <c r="A6" s="60" t="s">
        <v>92</v>
      </c>
      <c r="B6" s="68" t="s">
        <v>92</v>
      </c>
      <c r="C6" s="60" t="s">
        <v>92</v>
      </c>
      <c r="D6" s="60" t="s">
        <v>92</v>
      </c>
      <c r="E6" s="60" t="s">
        <v>92</v>
      </c>
      <c r="F6" s="60">
        <v>1</v>
      </c>
      <c r="G6" s="60">
        <v>2</v>
      </c>
      <c r="H6" s="10">
        <v>3</v>
      </c>
      <c r="I6" s="10">
        <v>4</v>
      </c>
      <c r="J6" s="10">
        <v>5</v>
      </c>
      <c r="K6" s="10">
        <v>6</v>
      </c>
      <c r="L6" s="60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>
        <v>13</v>
      </c>
      <c r="S6" s="29"/>
    </row>
    <row r="7" spans="1:19" ht="21" customHeight="1">
      <c r="A7" s="26"/>
      <c r="B7" s="26"/>
      <c r="C7" s="26"/>
      <c r="D7" s="26"/>
      <c r="E7" s="26" t="s">
        <v>71</v>
      </c>
      <c r="F7" s="27">
        <v>2397454</v>
      </c>
      <c r="G7" s="62">
        <v>947454</v>
      </c>
      <c r="H7" s="62">
        <v>696870</v>
      </c>
      <c r="I7" s="62">
        <v>238000</v>
      </c>
      <c r="J7" s="62">
        <v>12584</v>
      </c>
      <c r="K7" s="27">
        <v>0</v>
      </c>
      <c r="L7" s="63">
        <v>1450000</v>
      </c>
      <c r="M7" s="62">
        <v>0</v>
      </c>
      <c r="N7" s="62">
        <v>750000</v>
      </c>
      <c r="O7" s="62">
        <v>0</v>
      </c>
      <c r="P7" s="62">
        <v>0</v>
      </c>
      <c r="Q7" s="62">
        <v>0</v>
      </c>
      <c r="R7" s="27">
        <v>700000</v>
      </c>
      <c r="S7" s="29"/>
    </row>
    <row r="8" spans="1:19" ht="21" customHeight="1">
      <c r="A8" s="26" t="s">
        <v>148</v>
      </c>
      <c r="B8" s="26"/>
      <c r="C8" s="26"/>
      <c r="D8" s="26"/>
      <c r="E8" s="26" t="s">
        <v>93</v>
      </c>
      <c r="F8" s="27">
        <v>2397454</v>
      </c>
      <c r="G8" s="62">
        <v>947454</v>
      </c>
      <c r="H8" s="62">
        <v>696870</v>
      </c>
      <c r="I8" s="62">
        <v>238000</v>
      </c>
      <c r="J8" s="62">
        <v>12584</v>
      </c>
      <c r="K8" s="27">
        <v>0</v>
      </c>
      <c r="L8" s="63">
        <v>1450000</v>
      </c>
      <c r="M8" s="62">
        <v>0</v>
      </c>
      <c r="N8" s="62">
        <v>750000</v>
      </c>
      <c r="O8" s="62">
        <v>0</v>
      </c>
      <c r="P8" s="62">
        <v>0</v>
      </c>
      <c r="Q8" s="62">
        <v>0</v>
      </c>
      <c r="R8" s="27">
        <v>700000</v>
      </c>
      <c r="S8" s="29"/>
    </row>
    <row r="9" spans="1:19" ht="21" customHeight="1">
      <c r="A9" s="26" t="s">
        <v>96</v>
      </c>
      <c r="B9" s="26"/>
      <c r="C9" s="26"/>
      <c r="D9" s="26"/>
      <c r="E9" s="26" t="s">
        <v>95</v>
      </c>
      <c r="F9" s="27">
        <v>2397454</v>
      </c>
      <c r="G9" s="62">
        <v>947454</v>
      </c>
      <c r="H9" s="62">
        <v>696870</v>
      </c>
      <c r="I9" s="62">
        <v>238000</v>
      </c>
      <c r="J9" s="62">
        <v>12584</v>
      </c>
      <c r="K9" s="27">
        <v>0</v>
      </c>
      <c r="L9" s="63">
        <v>1450000</v>
      </c>
      <c r="M9" s="62">
        <v>0</v>
      </c>
      <c r="N9" s="62">
        <v>750000</v>
      </c>
      <c r="O9" s="62">
        <v>0</v>
      </c>
      <c r="P9" s="62">
        <v>0</v>
      </c>
      <c r="Q9" s="62">
        <v>0</v>
      </c>
      <c r="R9" s="27">
        <v>700000</v>
      </c>
      <c r="S9" s="29"/>
    </row>
    <row r="10" spans="1:19" ht="21" customHeight="1">
      <c r="A10" s="26" t="s">
        <v>149</v>
      </c>
      <c r="B10" s="26" t="s">
        <v>97</v>
      </c>
      <c r="C10" s="26" t="s">
        <v>98</v>
      </c>
      <c r="D10" s="26" t="s">
        <v>99</v>
      </c>
      <c r="E10" s="26" t="s">
        <v>100</v>
      </c>
      <c r="F10" s="27">
        <v>100000</v>
      </c>
      <c r="G10" s="62">
        <v>0</v>
      </c>
      <c r="H10" s="62">
        <v>0</v>
      </c>
      <c r="I10" s="62">
        <v>0</v>
      </c>
      <c r="J10" s="62">
        <v>0</v>
      </c>
      <c r="K10" s="27">
        <v>0</v>
      </c>
      <c r="L10" s="63">
        <v>100000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27">
        <v>100000</v>
      </c>
      <c r="S10" s="29"/>
    </row>
    <row r="11" spans="1:19" ht="21" customHeight="1">
      <c r="A11" s="26" t="s">
        <v>149</v>
      </c>
      <c r="B11" s="26" t="s">
        <v>97</v>
      </c>
      <c r="C11" s="26" t="s">
        <v>101</v>
      </c>
      <c r="D11" s="26" t="s">
        <v>102</v>
      </c>
      <c r="E11" s="26" t="s">
        <v>103</v>
      </c>
      <c r="F11" s="27">
        <v>695322</v>
      </c>
      <c r="G11" s="62">
        <v>695322</v>
      </c>
      <c r="H11" s="62">
        <v>453242</v>
      </c>
      <c r="I11" s="62">
        <v>238000</v>
      </c>
      <c r="J11" s="62">
        <v>4080</v>
      </c>
      <c r="K11" s="27">
        <v>0</v>
      </c>
      <c r="L11" s="63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27">
        <v>0</v>
      </c>
      <c r="S11" s="20"/>
    </row>
    <row r="12" spans="1:19" ht="21" customHeight="1">
      <c r="A12" s="26" t="s">
        <v>149</v>
      </c>
      <c r="B12" s="26" t="s">
        <v>97</v>
      </c>
      <c r="C12" s="26" t="s">
        <v>101</v>
      </c>
      <c r="D12" s="26" t="s">
        <v>99</v>
      </c>
      <c r="E12" s="26" t="s">
        <v>104</v>
      </c>
      <c r="F12" s="27">
        <v>1350000</v>
      </c>
      <c r="G12" s="62">
        <v>0</v>
      </c>
      <c r="H12" s="62">
        <v>0</v>
      </c>
      <c r="I12" s="62">
        <v>0</v>
      </c>
      <c r="J12" s="62">
        <v>0</v>
      </c>
      <c r="K12" s="27">
        <v>0</v>
      </c>
      <c r="L12" s="63">
        <v>1350000</v>
      </c>
      <c r="M12" s="62">
        <v>0</v>
      </c>
      <c r="N12" s="62">
        <v>750000</v>
      </c>
      <c r="O12" s="62">
        <v>0</v>
      </c>
      <c r="P12" s="62">
        <v>0</v>
      </c>
      <c r="Q12" s="62">
        <v>0</v>
      </c>
      <c r="R12" s="27">
        <v>600000</v>
      </c>
      <c r="S12" s="20"/>
    </row>
    <row r="13" spans="1:18" ht="21" customHeight="1">
      <c r="A13" s="26" t="s">
        <v>149</v>
      </c>
      <c r="B13" s="26" t="s">
        <v>105</v>
      </c>
      <c r="C13" s="26" t="s">
        <v>98</v>
      </c>
      <c r="D13" s="26" t="s">
        <v>102</v>
      </c>
      <c r="E13" s="26" t="s">
        <v>106</v>
      </c>
      <c r="F13" s="27">
        <v>8504</v>
      </c>
      <c r="G13" s="62">
        <v>8504</v>
      </c>
      <c r="H13" s="62">
        <v>0</v>
      </c>
      <c r="I13" s="62">
        <v>0</v>
      </c>
      <c r="J13" s="62">
        <v>8504</v>
      </c>
      <c r="K13" s="27">
        <v>0</v>
      </c>
      <c r="L13" s="63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27">
        <v>0</v>
      </c>
    </row>
    <row r="14" spans="1:18" ht="21" customHeight="1">
      <c r="A14" s="26" t="s">
        <v>149</v>
      </c>
      <c r="B14" s="26" t="s">
        <v>105</v>
      </c>
      <c r="C14" s="26" t="s">
        <v>98</v>
      </c>
      <c r="D14" s="26" t="s">
        <v>98</v>
      </c>
      <c r="E14" s="26" t="s">
        <v>107</v>
      </c>
      <c r="F14" s="27">
        <v>89512</v>
      </c>
      <c r="G14" s="62">
        <v>89512</v>
      </c>
      <c r="H14" s="62">
        <v>89512</v>
      </c>
      <c r="I14" s="62">
        <v>0</v>
      </c>
      <c r="J14" s="62">
        <v>0</v>
      </c>
      <c r="K14" s="27">
        <v>0</v>
      </c>
      <c r="L14" s="63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27">
        <v>0</v>
      </c>
    </row>
    <row r="15" spans="1:18" ht="21" customHeight="1">
      <c r="A15" s="26" t="s">
        <v>149</v>
      </c>
      <c r="B15" s="26" t="s">
        <v>105</v>
      </c>
      <c r="C15" s="26" t="s">
        <v>98</v>
      </c>
      <c r="D15" s="26" t="s">
        <v>108</v>
      </c>
      <c r="E15" s="26" t="s">
        <v>109</v>
      </c>
      <c r="F15" s="27">
        <v>35805</v>
      </c>
      <c r="G15" s="62">
        <v>35805</v>
      </c>
      <c r="H15" s="62">
        <v>35805</v>
      </c>
      <c r="I15" s="62">
        <v>0</v>
      </c>
      <c r="J15" s="62">
        <v>0</v>
      </c>
      <c r="K15" s="27">
        <v>0</v>
      </c>
      <c r="L15" s="63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27">
        <v>0</v>
      </c>
    </row>
    <row r="16" spans="1:18" ht="21" customHeight="1">
      <c r="A16" s="26" t="s">
        <v>149</v>
      </c>
      <c r="B16" s="26" t="s">
        <v>105</v>
      </c>
      <c r="C16" s="26" t="s">
        <v>110</v>
      </c>
      <c r="D16" s="26" t="s">
        <v>102</v>
      </c>
      <c r="E16" s="26" t="s">
        <v>111</v>
      </c>
      <c r="F16" s="27">
        <v>2238</v>
      </c>
      <c r="G16" s="62">
        <v>2238</v>
      </c>
      <c r="H16" s="62">
        <v>2238</v>
      </c>
      <c r="I16" s="62">
        <v>0</v>
      </c>
      <c r="J16" s="62">
        <v>0</v>
      </c>
      <c r="K16" s="27">
        <v>0</v>
      </c>
      <c r="L16" s="63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27">
        <v>0</v>
      </c>
    </row>
    <row r="17" spans="1:18" ht="21" customHeight="1">
      <c r="A17" s="26" t="s">
        <v>149</v>
      </c>
      <c r="B17" s="26" t="s">
        <v>105</v>
      </c>
      <c r="C17" s="26" t="s">
        <v>110</v>
      </c>
      <c r="D17" s="26" t="s">
        <v>99</v>
      </c>
      <c r="E17" s="26" t="s">
        <v>112</v>
      </c>
      <c r="F17" s="27">
        <v>895</v>
      </c>
      <c r="G17" s="62">
        <v>895</v>
      </c>
      <c r="H17" s="62">
        <v>895</v>
      </c>
      <c r="I17" s="62">
        <v>0</v>
      </c>
      <c r="J17" s="62">
        <v>0</v>
      </c>
      <c r="K17" s="27">
        <v>0</v>
      </c>
      <c r="L17" s="63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27">
        <v>0</v>
      </c>
    </row>
    <row r="18" spans="1:18" ht="21" customHeight="1">
      <c r="A18" s="26" t="s">
        <v>149</v>
      </c>
      <c r="B18" s="26" t="s">
        <v>105</v>
      </c>
      <c r="C18" s="26" t="s">
        <v>110</v>
      </c>
      <c r="D18" s="26" t="s">
        <v>113</v>
      </c>
      <c r="E18" s="26" t="s">
        <v>114</v>
      </c>
      <c r="F18" s="27">
        <v>2238</v>
      </c>
      <c r="G18" s="62">
        <v>2238</v>
      </c>
      <c r="H18" s="62">
        <v>2238</v>
      </c>
      <c r="I18" s="62">
        <v>0</v>
      </c>
      <c r="J18" s="62">
        <v>0</v>
      </c>
      <c r="K18" s="27">
        <v>0</v>
      </c>
      <c r="L18" s="63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27">
        <v>0</v>
      </c>
    </row>
    <row r="19" spans="1:18" ht="21" customHeight="1">
      <c r="A19" s="26" t="s">
        <v>149</v>
      </c>
      <c r="B19" s="26" t="s">
        <v>115</v>
      </c>
      <c r="C19" s="26" t="s">
        <v>116</v>
      </c>
      <c r="D19" s="26" t="s">
        <v>102</v>
      </c>
      <c r="E19" s="26" t="s">
        <v>117</v>
      </c>
      <c r="F19" s="27">
        <v>59233</v>
      </c>
      <c r="G19" s="62">
        <v>59233</v>
      </c>
      <c r="H19" s="62">
        <v>59233</v>
      </c>
      <c r="I19" s="62">
        <v>0</v>
      </c>
      <c r="J19" s="62">
        <v>0</v>
      </c>
      <c r="K19" s="27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27">
        <v>0</v>
      </c>
    </row>
    <row r="20" spans="1:18" ht="21" customHeight="1">
      <c r="A20" s="26" t="s">
        <v>149</v>
      </c>
      <c r="B20" s="26" t="s">
        <v>118</v>
      </c>
      <c r="C20" s="26" t="s">
        <v>99</v>
      </c>
      <c r="D20" s="26" t="s">
        <v>102</v>
      </c>
      <c r="E20" s="26" t="s">
        <v>119</v>
      </c>
      <c r="F20" s="27">
        <v>53707</v>
      </c>
      <c r="G20" s="62">
        <v>53707</v>
      </c>
      <c r="H20" s="62">
        <v>53707</v>
      </c>
      <c r="I20" s="62">
        <v>0</v>
      </c>
      <c r="J20" s="62">
        <v>0</v>
      </c>
      <c r="K20" s="27">
        <v>0</v>
      </c>
      <c r="L20" s="63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27">
        <v>0</v>
      </c>
    </row>
  </sheetData>
  <sheetProtection/>
  <mergeCells count="3">
    <mergeCell ref="A4:A5"/>
    <mergeCell ref="E4:E5"/>
    <mergeCell ref="F4:F5"/>
  </mergeCells>
  <printOptions horizontalCentered="1"/>
  <pageMargins left="0" right="0" top="0.59" bottom="0.59" header="0.39" footer="0.39"/>
  <pageSetup fitToHeight="100" fitToWidth="1" orientation="landscape" paperSize="9" scale="5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12.83203125" style="0" customWidth="1"/>
    <col min="2" max="4" width="6.16015625" style="0" customWidth="1"/>
    <col min="5" max="5" width="40.16015625" style="0" customWidth="1"/>
    <col min="6" max="6" width="31.66015625" style="0" customWidth="1"/>
    <col min="7" max="7" width="22.66015625" style="0" customWidth="1"/>
    <col min="8" max="10" width="18" style="0" customWidth="1"/>
    <col min="11" max="15" width="15.16015625" style="0" customWidth="1"/>
    <col min="16" max="16" width="14" style="0" customWidth="1"/>
    <col min="17" max="18" width="15.16015625" style="0" customWidth="1"/>
  </cols>
  <sheetData>
    <row r="1" spans="1:19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64" t="s">
        <v>384</v>
      </c>
      <c r="S1" s="20"/>
    </row>
    <row r="2" spans="1:19" ht="30.75" customHeight="1">
      <c r="A2" s="65" t="s">
        <v>385</v>
      </c>
      <c r="B2" s="66"/>
      <c r="C2" s="22"/>
      <c r="D2" s="67"/>
      <c r="E2" s="67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20"/>
    </row>
    <row r="3" spans="1:19" ht="21" customHeight="1">
      <c r="A3" s="59" t="s">
        <v>386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64" t="s">
        <v>3</v>
      </c>
      <c r="S3" s="20"/>
    </row>
    <row r="4" spans="1:19" ht="21" customHeight="1">
      <c r="A4" s="8" t="s">
        <v>68</v>
      </c>
      <c r="B4" s="41" t="s">
        <v>69</v>
      </c>
      <c r="C4" s="41"/>
      <c r="D4" s="24"/>
      <c r="E4" s="8" t="s">
        <v>70</v>
      </c>
      <c r="F4" s="8" t="s">
        <v>71</v>
      </c>
      <c r="G4" s="24" t="s">
        <v>136</v>
      </c>
      <c r="H4" s="24"/>
      <c r="I4" s="24"/>
      <c r="J4" s="24"/>
      <c r="K4" s="24"/>
      <c r="L4" s="24" t="s">
        <v>137</v>
      </c>
      <c r="M4" s="24"/>
      <c r="N4" s="7"/>
      <c r="O4" s="7"/>
      <c r="P4" s="7"/>
      <c r="Q4" s="7"/>
      <c r="R4" s="7"/>
      <c r="S4" s="20"/>
    </row>
    <row r="5" spans="1:19" ht="42.75" customHeight="1">
      <c r="A5" s="8"/>
      <c r="B5" s="60" t="s">
        <v>80</v>
      </c>
      <c r="C5" s="60" t="s">
        <v>81</v>
      </c>
      <c r="D5" s="60" t="s">
        <v>82</v>
      </c>
      <c r="E5" s="8"/>
      <c r="F5" s="8"/>
      <c r="G5" s="25" t="s">
        <v>83</v>
      </c>
      <c r="H5" s="25" t="s">
        <v>141</v>
      </c>
      <c r="I5" s="25" t="s">
        <v>142</v>
      </c>
      <c r="J5" s="25" t="s">
        <v>143</v>
      </c>
      <c r="K5" s="15" t="s">
        <v>144</v>
      </c>
      <c r="L5" s="8" t="s">
        <v>83</v>
      </c>
      <c r="M5" s="25" t="s">
        <v>141</v>
      </c>
      <c r="N5" s="15" t="s">
        <v>142</v>
      </c>
      <c r="O5" s="25" t="s">
        <v>143</v>
      </c>
      <c r="P5" s="8" t="s">
        <v>383</v>
      </c>
      <c r="Q5" s="8" t="s">
        <v>153</v>
      </c>
      <c r="R5" s="8" t="s">
        <v>147</v>
      </c>
      <c r="S5" s="20"/>
    </row>
    <row r="6" spans="1:19" ht="21" customHeight="1">
      <c r="A6" s="60" t="s">
        <v>92</v>
      </c>
      <c r="B6" s="68" t="s">
        <v>92</v>
      </c>
      <c r="C6" s="60" t="s">
        <v>92</v>
      </c>
      <c r="D6" s="60" t="s">
        <v>92</v>
      </c>
      <c r="E6" s="60" t="s">
        <v>92</v>
      </c>
      <c r="F6" s="60">
        <v>1</v>
      </c>
      <c r="G6" s="60">
        <v>2</v>
      </c>
      <c r="H6" s="10">
        <v>3</v>
      </c>
      <c r="I6" s="10">
        <v>4</v>
      </c>
      <c r="J6" s="10">
        <v>5</v>
      </c>
      <c r="K6" s="10">
        <v>6</v>
      </c>
      <c r="L6" s="60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>
        <v>13</v>
      </c>
      <c r="S6" s="29"/>
    </row>
    <row r="7" spans="1:19" ht="21" customHeight="1">
      <c r="A7" s="26"/>
      <c r="B7" s="26"/>
      <c r="C7" s="26"/>
      <c r="D7" s="26"/>
      <c r="E7" s="26"/>
      <c r="F7" s="27"/>
      <c r="G7" s="62"/>
      <c r="H7" s="62"/>
      <c r="I7" s="62"/>
      <c r="J7" s="62"/>
      <c r="K7" s="27"/>
      <c r="L7" s="63"/>
      <c r="M7" s="62"/>
      <c r="N7" s="62"/>
      <c r="O7" s="62"/>
      <c r="P7" s="62"/>
      <c r="Q7" s="62"/>
      <c r="R7" s="27"/>
      <c r="S7" s="29"/>
    </row>
    <row r="8" spans="1:19" ht="21" customHeight="1">
      <c r="A8" s="20"/>
      <c r="B8" s="20"/>
      <c r="C8" s="29"/>
      <c r="D8" s="29"/>
      <c r="E8" s="29"/>
      <c r="F8" s="29"/>
      <c r="G8" s="29"/>
      <c r="H8" s="29"/>
      <c r="I8" s="29"/>
      <c r="J8" s="29"/>
      <c r="K8" s="29"/>
      <c r="L8" s="20"/>
      <c r="M8" s="29"/>
      <c r="N8" s="29"/>
      <c r="O8" s="72"/>
      <c r="P8" s="29"/>
      <c r="Q8" s="29"/>
      <c r="R8" s="29"/>
      <c r="S8" s="29"/>
    </row>
    <row r="9" spans="1:19" ht="21" customHeight="1">
      <c r="A9" s="20"/>
      <c r="B9" s="20"/>
      <c r="C9" s="29"/>
      <c r="D9" s="29"/>
      <c r="E9" s="29"/>
      <c r="F9" s="20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21" customHeight="1">
      <c r="A10" s="20"/>
      <c r="B10" s="20"/>
      <c r="C10" s="20"/>
      <c r="D10" s="20"/>
      <c r="E10" s="29"/>
      <c r="F10" s="20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21" customHeight="1">
      <c r="A11" s="20"/>
      <c r="B11" s="20"/>
      <c r="C11" s="20"/>
      <c r="D11" s="20"/>
      <c r="E11" s="20"/>
      <c r="F11" s="2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0"/>
    </row>
    <row r="12" spans="1:19" ht="2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9"/>
      <c r="N12" s="29"/>
      <c r="O12" s="29"/>
      <c r="P12" s="29"/>
      <c r="Q12" s="29"/>
      <c r="R12" s="29"/>
      <c r="S12" s="20"/>
    </row>
    <row r="13" spans="15:16" ht="12.75" customHeight="1">
      <c r="O13" s="5"/>
      <c r="P13" s="5"/>
    </row>
    <row r="14" ht="12.75" customHeight="1">
      <c r="O14" s="5"/>
    </row>
  </sheetData>
  <sheetProtection/>
  <mergeCells count="3">
    <mergeCell ref="A4:A5"/>
    <mergeCell ref="E4:E5"/>
    <mergeCell ref="F4:F5"/>
  </mergeCells>
  <printOptions horizontalCentered="1"/>
  <pageMargins left="0" right="0" top="0.59" bottom="0.59" header="0.39" footer="0.39"/>
  <pageSetup fitToHeight="100" fitToWidth="1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14.66015625" style="0" customWidth="1"/>
    <col min="2" max="4" width="5.16015625" style="0" customWidth="1"/>
    <col min="5" max="5" width="29.66015625" style="0" customWidth="1"/>
    <col min="6" max="6" width="18.83203125" style="0" customWidth="1"/>
    <col min="7" max="7" width="17.83203125" style="0" customWidth="1"/>
    <col min="8" max="8" width="14.66015625" style="0" customWidth="1"/>
    <col min="9" max="16" width="12.83203125" style="0" customWidth="1"/>
    <col min="17" max="17" width="13.66015625" style="0" customWidth="1"/>
    <col min="18" max="19" width="12.83203125" style="0" customWidth="1"/>
  </cols>
  <sheetData>
    <row r="1" spans="1:20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31" t="s">
        <v>387</v>
      </c>
      <c r="T1" s="20"/>
    </row>
    <row r="2" spans="1:20" ht="30.75" customHeight="1">
      <c r="A2" s="22" t="s">
        <v>388</v>
      </c>
      <c r="B2" s="22"/>
      <c r="C2" s="22"/>
      <c r="D2" s="21"/>
      <c r="E2" s="21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73"/>
      <c r="T2" s="20"/>
    </row>
    <row r="3" spans="1:20" ht="21" customHeight="1">
      <c r="A3" s="59" t="s">
        <v>386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1" t="s">
        <v>3</v>
      </c>
      <c r="T3" s="20"/>
    </row>
    <row r="4" spans="1:20" ht="22.5" customHeight="1">
      <c r="A4" s="69" t="s">
        <v>389</v>
      </c>
      <c r="B4" s="70" t="s">
        <v>178</v>
      </c>
      <c r="C4" s="24"/>
      <c r="D4" s="24"/>
      <c r="E4" s="6" t="s">
        <v>70</v>
      </c>
      <c r="F4" s="69" t="s">
        <v>390</v>
      </c>
      <c r="G4" s="24" t="s">
        <v>391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0"/>
    </row>
    <row r="5" spans="1:20" ht="21" customHeight="1">
      <c r="A5" s="69"/>
      <c r="B5" s="69" t="s">
        <v>80</v>
      </c>
      <c r="C5" s="69" t="s">
        <v>81</v>
      </c>
      <c r="D5" s="69" t="s">
        <v>82</v>
      </c>
      <c r="E5" s="6"/>
      <c r="F5" s="69"/>
      <c r="G5" s="8" t="s">
        <v>71</v>
      </c>
      <c r="H5" s="24" t="s">
        <v>136</v>
      </c>
      <c r="I5" s="24"/>
      <c r="J5" s="24"/>
      <c r="K5" s="24"/>
      <c r="L5" s="24"/>
      <c r="M5" s="24" t="s">
        <v>137</v>
      </c>
      <c r="N5" s="24"/>
      <c r="O5" s="7"/>
      <c r="P5" s="7"/>
      <c r="Q5" s="7"/>
      <c r="R5" s="7"/>
      <c r="S5" s="7"/>
      <c r="T5" s="20"/>
    </row>
    <row r="6" spans="1:20" ht="42.75" customHeight="1">
      <c r="A6" s="69"/>
      <c r="B6" s="69"/>
      <c r="C6" s="69"/>
      <c r="D6" s="69"/>
      <c r="E6" s="6"/>
      <c r="F6" s="69"/>
      <c r="G6" s="8"/>
      <c r="H6" s="25" t="s">
        <v>83</v>
      </c>
      <c r="I6" s="25" t="s">
        <v>141</v>
      </c>
      <c r="J6" s="25" t="s">
        <v>142</v>
      </c>
      <c r="K6" s="25" t="s">
        <v>143</v>
      </c>
      <c r="L6" s="15" t="s">
        <v>144</v>
      </c>
      <c r="M6" s="8" t="s">
        <v>83</v>
      </c>
      <c r="N6" s="25" t="s">
        <v>141</v>
      </c>
      <c r="O6" s="15" t="s">
        <v>142</v>
      </c>
      <c r="P6" s="25" t="s">
        <v>143</v>
      </c>
      <c r="Q6" s="8" t="s">
        <v>152</v>
      </c>
      <c r="R6" s="8" t="s">
        <v>153</v>
      </c>
      <c r="S6" s="8" t="s">
        <v>147</v>
      </c>
      <c r="T6" s="20"/>
    </row>
    <row r="7" spans="1:20" ht="21" customHeight="1">
      <c r="A7" s="60" t="s">
        <v>92</v>
      </c>
      <c r="B7" s="68" t="s">
        <v>92</v>
      </c>
      <c r="C7" s="60" t="s">
        <v>92</v>
      </c>
      <c r="D7" s="60" t="s">
        <v>92</v>
      </c>
      <c r="E7" s="60" t="s">
        <v>92</v>
      </c>
      <c r="F7" s="10">
        <v>1</v>
      </c>
      <c r="G7" s="60">
        <f aca="true" t="shared" si="0" ref="G7:S7">F7+1</f>
        <v>2</v>
      </c>
      <c r="H7" s="60">
        <f t="shared" si="0"/>
        <v>3</v>
      </c>
      <c r="I7" s="10">
        <f t="shared" si="0"/>
        <v>4</v>
      </c>
      <c r="J7" s="10">
        <f t="shared" si="0"/>
        <v>5</v>
      </c>
      <c r="K7" s="10">
        <f t="shared" si="0"/>
        <v>6</v>
      </c>
      <c r="L7" s="10">
        <f t="shared" si="0"/>
        <v>7</v>
      </c>
      <c r="M7" s="60">
        <f t="shared" si="0"/>
        <v>8</v>
      </c>
      <c r="N7" s="10">
        <f t="shared" si="0"/>
        <v>9</v>
      </c>
      <c r="O7" s="10">
        <f t="shared" si="0"/>
        <v>10</v>
      </c>
      <c r="P7" s="10">
        <f t="shared" si="0"/>
        <v>11</v>
      </c>
      <c r="Q7" s="10">
        <f t="shared" si="0"/>
        <v>12</v>
      </c>
      <c r="R7" s="10">
        <f t="shared" si="0"/>
        <v>13</v>
      </c>
      <c r="S7" s="10">
        <f t="shared" si="0"/>
        <v>14</v>
      </c>
      <c r="T7" s="29"/>
    </row>
    <row r="8" spans="1:20" ht="21" customHeight="1">
      <c r="A8" s="26"/>
      <c r="B8" s="26"/>
      <c r="C8" s="26"/>
      <c r="D8" s="26"/>
      <c r="E8" s="61"/>
      <c r="F8" s="42"/>
      <c r="G8" s="71"/>
      <c r="H8" s="62"/>
      <c r="I8" s="62"/>
      <c r="J8" s="62"/>
      <c r="K8" s="62"/>
      <c r="L8" s="27"/>
      <c r="M8" s="63"/>
      <c r="N8" s="62"/>
      <c r="O8" s="62"/>
      <c r="P8" s="62"/>
      <c r="Q8" s="62"/>
      <c r="R8" s="62"/>
      <c r="S8" s="27"/>
      <c r="T8" s="29"/>
    </row>
    <row r="9" spans="1:20" ht="21" customHeight="1">
      <c r="A9" s="20"/>
      <c r="B9" s="2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72"/>
      <c r="Q9" s="29"/>
      <c r="R9" s="29"/>
      <c r="S9" s="29"/>
      <c r="T9" s="29"/>
    </row>
    <row r="10" spans="1:20" ht="21" customHeight="1">
      <c r="A10" s="20"/>
      <c r="B10" s="2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21" customHeight="1">
      <c r="A11" s="20"/>
      <c r="B11" s="20"/>
      <c r="C11" s="20"/>
      <c r="D11" s="20"/>
      <c r="E11" s="29"/>
      <c r="F11" s="29"/>
      <c r="G11" s="29"/>
      <c r="H11" s="29"/>
      <c r="I11" s="20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0"/>
    </row>
    <row r="12" spans="1:20" ht="21" customHeight="1">
      <c r="A12" s="20"/>
      <c r="B12" s="20"/>
      <c r="C12" s="20"/>
      <c r="D12" s="20"/>
      <c r="E12" s="20"/>
      <c r="F12" s="20"/>
      <c r="G12" s="20"/>
      <c r="H12" s="29"/>
      <c r="I12" s="29"/>
      <c r="J12" s="20"/>
      <c r="K12" s="29"/>
      <c r="L12" s="29"/>
      <c r="M12" s="29"/>
      <c r="N12" s="29"/>
      <c r="O12" s="29"/>
      <c r="P12" s="29"/>
      <c r="Q12" s="29"/>
      <c r="R12" s="29"/>
      <c r="S12" s="29"/>
      <c r="T12" s="20"/>
    </row>
    <row r="13" spans="1:20" ht="21" customHeight="1">
      <c r="A13" s="20"/>
      <c r="B13" s="20"/>
      <c r="C13" s="20"/>
      <c r="D13" s="20"/>
      <c r="E13" s="29"/>
      <c r="F13" s="20"/>
      <c r="G13" s="20"/>
      <c r="H13" s="20"/>
      <c r="I13" s="20"/>
      <c r="J13" s="20"/>
      <c r="K13" s="20"/>
      <c r="L13" s="20"/>
      <c r="M13" s="20"/>
      <c r="N13" s="29"/>
      <c r="O13" s="29"/>
      <c r="P13" s="29"/>
      <c r="Q13" s="29"/>
      <c r="R13" s="29"/>
      <c r="S13" s="29"/>
      <c r="T13" s="20"/>
    </row>
    <row r="14" spans="16:17" ht="12.75" customHeight="1">
      <c r="P14" s="5"/>
      <c r="Q14" s="5"/>
    </row>
    <row r="15" spans="7:17" ht="12.75" customHeight="1">
      <c r="G15" s="5"/>
      <c r="P15" s="5"/>
      <c r="Q15" s="5"/>
    </row>
    <row r="16" ht="12.75" customHeight="1">
      <c r="P16" s="5"/>
    </row>
    <row r="17" ht="12.75" customHeight="1">
      <c r="P17" s="5"/>
    </row>
  </sheetData>
  <sheetProtection/>
  <mergeCells count="7">
    <mergeCell ref="A4:A6"/>
    <mergeCell ref="B5:B6"/>
    <mergeCell ref="C5:C6"/>
    <mergeCell ref="D5:D6"/>
    <mergeCell ref="E4:E6"/>
    <mergeCell ref="F4:F6"/>
    <mergeCell ref="G5:G6"/>
  </mergeCells>
  <printOptions horizontalCentered="1"/>
  <pageMargins left="0" right="0" top="0.59" bottom="0.59" header="0.39" footer="0.39"/>
  <pageSetup fitToHeight="100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workbookViewId="0" topLeftCell="A15">
      <selection activeCell="C26" sqref="C26"/>
    </sheetView>
  </sheetViews>
  <sheetFormatPr defaultColWidth="9.16015625" defaultRowHeight="12.75" customHeight="1"/>
  <cols>
    <col min="1" max="1" width="42.66015625" style="0" customWidth="1"/>
    <col min="2" max="2" width="22.16015625" style="0" customWidth="1"/>
    <col min="3" max="3" width="47.33203125" style="0" customWidth="1"/>
    <col min="4" max="4" width="19.83203125" style="0" customWidth="1"/>
    <col min="5" max="5" width="43.33203125" style="0" customWidth="1"/>
    <col min="6" max="6" width="19" style="0" customWidth="1"/>
  </cols>
  <sheetData>
    <row r="1" spans="1:12" ht="19.5" customHeight="1">
      <c r="A1" s="29"/>
      <c r="B1" s="20"/>
      <c r="C1" s="20"/>
      <c r="D1" s="20"/>
      <c r="E1" s="20"/>
      <c r="F1" s="64" t="s">
        <v>0</v>
      </c>
      <c r="G1" s="20"/>
      <c r="H1" s="20"/>
      <c r="I1" s="20"/>
      <c r="J1" s="20"/>
      <c r="K1" s="20"/>
      <c r="L1" s="20"/>
    </row>
    <row r="2" spans="1:12" ht="29.25" customHeight="1">
      <c r="A2" s="65" t="s">
        <v>1</v>
      </c>
      <c r="B2" s="66"/>
      <c r="C2" s="66"/>
      <c r="D2" s="67"/>
      <c r="E2" s="66"/>
      <c r="F2" s="66"/>
      <c r="G2" s="20"/>
      <c r="H2" s="20"/>
      <c r="I2" s="20"/>
      <c r="J2" s="20"/>
      <c r="K2" s="20"/>
      <c r="L2" s="20"/>
    </row>
    <row r="3" spans="1:12" ht="19.5" customHeight="1">
      <c r="A3" s="96" t="s">
        <v>2</v>
      </c>
      <c r="B3" s="20"/>
      <c r="C3" s="20"/>
      <c r="D3" s="29"/>
      <c r="E3" s="20"/>
      <c r="F3" s="64" t="s">
        <v>3</v>
      </c>
      <c r="G3" s="20"/>
      <c r="H3" s="20"/>
      <c r="I3" s="20"/>
      <c r="J3" s="20"/>
      <c r="K3" s="20"/>
      <c r="L3" s="20"/>
    </row>
    <row r="4" spans="1:12" ht="18.75" customHeight="1">
      <c r="A4" s="75" t="s">
        <v>4</v>
      </c>
      <c r="B4" s="41"/>
      <c r="C4" s="41" t="s">
        <v>5</v>
      </c>
      <c r="D4" s="41"/>
      <c r="E4" s="41"/>
      <c r="F4" s="41"/>
      <c r="G4" s="29"/>
      <c r="H4" s="20"/>
      <c r="I4" s="20"/>
      <c r="J4" s="20"/>
      <c r="K4" s="20"/>
      <c r="L4" s="20"/>
    </row>
    <row r="5" spans="1:12" ht="18.75" customHeight="1">
      <c r="A5" s="60" t="s">
        <v>6</v>
      </c>
      <c r="B5" s="10" t="s">
        <v>7</v>
      </c>
      <c r="C5" s="60" t="s">
        <v>8</v>
      </c>
      <c r="D5" s="10" t="s">
        <v>7</v>
      </c>
      <c r="E5" s="60" t="s">
        <v>9</v>
      </c>
      <c r="F5" s="97" t="s">
        <v>7</v>
      </c>
      <c r="G5" s="29"/>
      <c r="H5" s="20"/>
      <c r="I5" s="20"/>
      <c r="J5" s="20"/>
      <c r="K5" s="20"/>
      <c r="L5" s="20"/>
    </row>
    <row r="6" spans="1:12" ht="18.75" customHeight="1">
      <c r="A6" s="98" t="s">
        <v>10</v>
      </c>
      <c r="B6" s="99">
        <v>2397454</v>
      </c>
      <c r="C6" s="100" t="s">
        <v>11</v>
      </c>
      <c r="D6" s="99">
        <v>947454</v>
      </c>
      <c r="E6" s="101" t="str">
        <f>'支出-2'!D8</f>
        <v>科学技术支出</v>
      </c>
      <c r="F6" s="99">
        <f>'支出-2'!E8</f>
        <v>3342977</v>
      </c>
      <c r="G6" s="29"/>
      <c r="H6" s="20"/>
      <c r="I6" s="20"/>
      <c r="J6" s="20"/>
      <c r="K6" s="20"/>
      <c r="L6" s="20"/>
    </row>
    <row r="7" spans="1:12" ht="18.75" customHeight="1">
      <c r="A7" s="98" t="s">
        <v>13</v>
      </c>
      <c r="B7" s="99">
        <v>947454</v>
      </c>
      <c r="C7" s="100" t="s">
        <v>14</v>
      </c>
      <c r="D7" s="99">
        <v>696870</v>
      </c>
      <c r="E7" s="101" t="str">
        <f>'支出-2'!D9</f>
        <v>  科技条件与服务</v>
      </c>
      <c r="F7" s="99">
        <f>'支出-2'!E9</f>
        <v>100000</v>
      </c>
      <c r="G7" s="29"/>
      <c r="H7" s="20"/>
      <c r="I7" s="20"/>
      <c r="J7" s="20"/>
      <c r="K7" s="20"/>
      <c r="L7" s="20"/>
    </row>
    <row r="8" spans="1:12" ht="18.75" customHeight="1">
      <c r="A8" s="98" t="s">
        <v>16</v>
      </c>
      <c r="B8" s="99">
        <v>1150000</v>
      </c>
      <c r="C8" s="100" t="s">
        <v>17</v>
      </c>
      <c r="D8" s="99">
        <v>238000</v>
      </c>
      <c r="E8" s="101" t="str">
        <f>'支出-2'!D10</f>
        <v>    技术创新服务体系</v>
      </c>
      <c r="F8" s="99">
        <f>'支出-2'!E10</f>
        <v>100000</v>
      </c>
      <c r="G8" s="29"/>
      <c r="H8" s="20"/>
      <c r="I8" s="20"/>
      <c r="J8" s="20"/>
      <c r="K8" s="20"/>
      <c r="L8" s="20"/>
    </row>
    <row r="9" spans="1:12" ht="18.75" customHeight="1">
      <c r="A9" s="98" t="s">
        <v>19</v>
      </c>
      <c r="B9" s="27">
        <v>300000</v>
      </c>
      <c r="C9" s="100" t="s">
        <v>20</v>
      </c>
      <c r="D9" s="99">
        <v>12584</v>
      </c>
      <c r="E9" s="101" t="str">
        <f>'支出-2'!D11</f>
        <v>  科学技术普及</v>
      </c>
      <c r="F9" s="99">
        <f>'支出-2'!E11</f>
        <v>3242977</v>
      </c>
      <c r="G9" s="29"/>
      <c r="H9" s="20"/>
      <c r="I9" s="20"/>
      <c r="J9" s="20"/>
      <c r="K9" s="20"/>
      <c r="L9" s="20"/>
    </row>
    <row r="10" spans="1:12" ht="18.75" customHeight="1">
      <c r="A10" s="98" t="s">
        <v>22</v>
      </c>
      <c r="B10" s="102">
        <v>0</v>
      </c>
      <c r="C10" s="100" t="s">
        <v>23</v>
      </c>
      <c r="D10" s="27">
        <v>0</v>
      </c>
      <c r="E10" s="101" t="str">
        <f>'支出-2'!D12</f>
        <v>    机构运行（科学技术普及）</v>
      </c>
      <c r="F10" s="99">
        <f>'支出-2'!E12</f>
        <v>695322</v>
      </c>
      <c r="G10" s="29"/>
      <c r="H10" s="20"/>
      <c r="I10" s="20"/>
      <c r="J10" s="20"/>
      <c r="K10" s="20"/>
      <c r="L10" s="20"/>
    </row>
    <row r="11" spans="1:12" ht="18.75" customHeight="1">
      <c r="A11" s="103" t="s">
        <v>25</v>
      </c>
      <c r="B11" s="102">
        <v>0</v>
      </c>
      <c r="C11" s="100" t="s">
        <v>26</v>
      </c>
      <c r="D11" s="104">
        <v>2647655</v>
      </c>
      <c r="E11" s="101" t="str">
        <f>'支出-2'!D13</f>
        <v>    科普活动</v>
      </c>
      <c r="F11" s="99">
        <f>'支出-2'!E13</f>
        <v>2547655</v>
      </c>
      <c r="G11" s="29"/>
      <c r="H11" s="29"/>
      <c r="I11" s="20"/>
      <c r="J11" s="20"/>
      <c r="K11" s="20"/>
      <c r="L11" s="20"/>
    </row>
    <row r="12" spans="1:12" ht="18.75" customHeight="1">
      <c r="A12" s="103" t="s">
        <v>28</v>
      </c>
      <c r="B12" s="102">
        <v>0</v>
      </c>
      <c r="C12" s="100" t="s">
        <v>14</v>
      </c>
      <c r="D12" s="99">
        <v>0</v>
      </c>
      <c r="E12" s="101" t="str">
        <f>'支出-2'!D14</f>
        <v>社会保障和就业支出</v>
      </c>
      <c r="F12" s="99">
        <f>'支出-2'!E14</f>
        <v>139192</v>
      </c>
      <c r="G12" s="29"/>
      <c r="H12" s="29"/>
      <c r="I12" s="20"/>
      <c r="J12" s="20"/>
      <c r="K12" s="20"/>
      <c r="L12" s="20"/>
    </row>
    <row r="13" spans="1:12" ht="18.75" customHeight="1">
      <c r="A13" s="98" t="s">
        <v>30</v>
      </c>
      <c r="B13" s="102">
        <v>0</v>
      </c>
      <c r="C13" s="100" t="s">
        <v>17</v>
      </c>
      <c r="D13" s="99">
        <v>750000</v>
      </c>
      <c r="E13" s="101" t="str">
        <f>'支出-2'!D15</f>
        <v>  行政事业单位离退休</v>
      </c>
      <c r="F13" s="99">
        <f>'支出-2'!E15</f>
        <v>133821</v>
      </c>
      <c r="G13" s="29"/>
      <c r="H13" s="29"/>
      <c r="I13" s="29"/>
      <c r="J13" s="20"/>
      <c r="K13" s="20"/>
      <c r="L13" s="20"/>
    </row>
    <row r="14" spans="1:12" ht="18.75" customHeight="1">
      <c r="A14" s="98" t="s">
        <v>32</v>
      </c>
      <c r="B14" s="102">
        <v>0</v>
      </c>
      <c r="C14" s="100" t="s">
        <v>20</v>
      </c>
      <c r="D14" s="99">
        <v>0</v>
      </c>
      <c r="E14" s="101" t="str">
        <f>'支出-2'!D16</f>
        <v>    归口管理的行政单位离退休</v>
      </c>
      <c r="F14" s="99">
        <f>'支出-2'!E16</f>
        <v>8504</v>
      </c>
      <c r="G14" s="29"/>
      <c r="H14" s="29"/>
      <c r="I14" s="29"/>
      <c r="J14" s="20"/>
      <c r="K14" s="20"/>
      <c r="L14" s="20"/>
    </row>
    <row r="15" spans="1:12" ht="18.75" customHeight="1">
      <c r="A15" s="98" t="s">
        <v>34</v>
      </c>
      <c r="B15" s="104">
        <v>0</v>
      </c>
      <c r="C15" s="100" t="s">
        <v>65</v>
      </c>
      <c r="D15" s="99">
        <v>0</v>
      </c>
      <c r="E15" s="101" t="str">
        <f>'支出-2'!D17</f>
        <v>    机关事业单位基本养老保险缴费支出</v>
      </c>
      <c r="F15" s="99">
        <f>'支出-2'!E17</f>
        <v>89512</v>
      </c>
      <c r="G15" s="29"/>
      <c r="H15" s="29"/>
      <c r="I15" s="20"/>
      <c r="J15" s="20"/>
      <c r="K15" s="20"/>
      <c r="L15" s="20"/>
    </row>
    <row r="16" spans="1:12" ht="18.75" customHeight="1">
      <c r="A16" s="98" t="s">
        <v>37</v>
      </c>
      <c r="B16" s="99">
        <v>0</v>
      </c>
      <c r="C16" s="100" t="s">
        <v>23</v>
      </c>
      <c r="D16" s="99">
        <v>0</v>
      </c>
      <c r="E16" s="101" t="str">
        <f>'支出-2'!D18</f>
        <v>    机关事业单位职业年金缴费支出</v>
      </c>
      <c r="F16" s="99">
        <f>'支出-2'!E18</f>
        <v>35805</v>
      </c>
      <c r="G16" s="29"/>
      <c r="H16" s="29"/>
      <c r="I16" s="29"/>
      <c r="J16" s="20"/>
      <c r="K16" s="20"/>
      <c r="L16" s="20"/>
    </row>
    <row r="17" spans="1:12" ht="18.75" customHeight="1">
      <c r="A17" s="98" t="s">
        <v>39</v>
      </c>
      <c r="B17" s="27">
        <v>0</v>
      </c>
      <c r="C17" s="100" t="s">
        <v>40</v>
      </c>
      <c r="D17" s="27">
        <v>1897655</v>
      </c>
      <c r="E17" s="101" t="str">
        <f>'支出-2'!D19</f>
        <v>  财政对其他社会保险基金的补助</v>
      </c>
      <c r="F17" s="99">
        <f>'支出-2'!E19</f>
        <v>5371</v>
      </c>
      <c r="G17" s="29"/>
      <c r="H17" s="29"/>
      <c r="I17" s="20"/>
      <c r="J17" s="29"/>
      <c r="K17" s="20"/>
      <c r="L17" s="20"/>
    </row>
    <row r="18" spans="1:12" ht="18.75" customHeight="1">
      <c r="A18" s="105"/>
      <c r="B18" s="102"/>
      <c r="C18" s="100" t="s">
        <v>42</v>
      </c>
      <c r="D18" s="104">
        <v>0</v>
      </c>
      <c r="E18" s="101" t="str">
        <f>'支出-2'!D20</f>
        <v>    财政对失业保险基金的补助</v>
      </c>
      <c r="F18" s="99">
        <f>'支出-2'!E20</f>
        <v>2238</v>
      </c>
      <c r="G18" s="29"/>
      <c r="H18" s="29"/>
      <c r="I18" s="29"/>
      <c r="J18" s="29"/>
      <c r="K18" s="20"/>
      <c r="L18" s="20"/>
    </row>
    <row r="19" spans="1:12" ht="18.75" customHeight="1">
      <c r="A19" s="38"/>
      <c r="B19" s="102"/>
      <c r="C19" s="106" t="s">
        <v>44</v>
      </c>
      <c r="D19" s="99">
        <v>0</v>
      </c>
      <c r="E19" s="101" t="str">
        <f>'支出-2'!D21</f>
        <v>    财政对工伤保险基金的补助</v>
      </c>
      <c r="F19" s="99">
        <f>'支出-2'!E21</f>
        <v>895</v>
      </c>
      <c r="G19" s="29"/>
      <c r="H19" s="29"/>
      <c r="I19" s="20"/>
      <c r="J19" s="20"/>
      <c r="K19" s="20"/>
      <c r="L19" s="20"/>
    </row>
    <row r="20" spans="1:12" ht="18.75" customHeight="1">
      <c r="A20" s="107"/>
      <c r="B20" s="108"/>
      <c r="C20" s="106" t="s">
        <v>46</v>
      </c>
      <c r="D20" s="27">
        <v>0</v>
      </c>
      <c r="E20" s="101" t="str">
        <f>'支出-2'!D22</f>
        <v>    财政对生育保险基金的补助</v>
      </c>
      <c r="F20" s="99">
        <f>'支出-2'!E22</f>
        <v>2238</v>
      </c>
      <c r="G20" s="29"/>
      <c r="H20" s="29"/>
      <c r="I20" s="29"/>
      <c r="J20" s="20"/>
      <c r="K20" s="20"/>
      <c r="L20" s="20"/>
    </row>
    <row r="21" spans="1:12" ht="18.75" customHeight="1">
      <c r="A21" s="107"/>
      <c r="B21" s="108"/>
      <c r="C21" s="106"/>
      <c r="D21" s="109"/>
      <c r="E21" s="101" t="str">
        <f>'支出-2'!D23</f>
        <v>医疗卫生与计划生育支出</v>
      </c>
      <c r="F21" s="99">
        <f>'支出-2'!E23</f>
        <v>59233</v>
      </c>
      <c r="G21" s="29"/>
      <c r="H21" s="29"/>
      <c r="I21" s="29"/>
      <c r="J21" s="20"/>
      <c r="K21" s="20"/>
      <c r="L21" s="20"/>
    </row>
    <row r="22" spans="1:12" ht="18.75" customHeight="1">
      <c r="A22" s="107"/>
      <c r="B22" s="108"/>
      <c r="C22" s="106"/>
      <c r="D22" s="109"/>
      <c r="E22" s="101" t="str">
        <f>'支出-2'!D24</f>
        <v>  行政事业单位医疗</v>
      </c>
      <c r="F22" s="99">
        <f>'支出-2'!E24</f>
        <v>59233</v>
      </c>
      <c r="G22" s="29"/>
      <c r="H22" s="29"/>
      <c r="I22" s="29"/>
      <c r="J22" s="20"/>
      <c r="K22" s="20"/>
      <c r="L22" s="20"/>
    </row>
    <row r="23" spans="1:12" ht="18.75" customHeight="1">
      <c r="A23" s="107"/>
      <c r="B23" s="108"/>
      <c r="C23" s="106"/>
      <c r="D23" s="109"/>
      <c r="E23" s="101" t="str">
        <f>'支出-2'!D25</f>
        <v>    行政单位医疗</v>
      </c>
      <c r="F23" s="99">
        <f>'支出-2'!E25</f>
        <v>59233</v>
      </c>
      <c r="G23" s="29"/>
      <c r="H23" s="29"/>
      <c r="I23" s="29"/>
      <c r="J23" s="20"/>
      <c r="K23" s="20"/>
      <c r="L23" s="20"/>
    </row>
    <row r="24" spans="1:12" ht="18.75" customHeight="1">
      <c r="A24" s="107"/>
      <c r="B24" s="108"/>
      <c r="C24" s="106"/>
      <c r="D24" s="109"/>
      <c r="E24" s="101" t="str">
        <f>'支出-2'!D26</f>
        <v>住房保障支出</v>
      </c>
      <c r="F24" s="99">
        <f>'支出-2'!E26</f>
        <v>53707</v>
      </c>
      <c r="G24" s="29"/>
      <c r="H24" s="29"/>
      <c r="I24" s="29"/>
      <c r="J24" s="20"/>
      <c r="K24" s="20"/>
      <c r="L24" s="20"/>
    </row>
    <row r="25" spans="1:12" ht="18.75" customHeight="1">
      <c r="A25" s="107"/>
      <c r="B25" s="108"/>
      <c r="C25" s="106"/>
      <c r="D25" s="109"/>
      <c r="E25" s="101" t="str">
        <f>'支出-2'!D27</f>
        <v>  住房改革支出</v>
      </c>
      <c r="F25" s="99">
        <f>'支出-2'!E27</f>
        <v>53707</v>
      </c>
      <c r="G25" s="29"/>
      <c r="H25" s="29"/>
      <c r="I25" s="29"/>
      <c r="J25" s="20"/>
      <c r="K25" s="20"/>
      <c r="L25" s="20"/>
    </row>
    <row r="26" spans="1:12" ht="18.75" customHeight="1">
      <c r="A26" s="107"/>
      <c r="B26" s="108"/>
      <c r="C26" s="106"/>
      <c r="D26" s="109"/>
      <c r="E26" s="101" t="str">
        <f>'支出-2'!D28</f>
        <v>    住房公积金</v>
      </c>
      <c r="F26" s="99">
        <f>'支出-2'!E28</f>
        <v>53707</v>
      </c>
      <c r="G26" s="29"/>
      <c r="H26" s="29"/>
      <c r="I26" s="29"/>
      <c r="J26" s="20"/>
      <c r="K26" s="20"/>
      <c r="L26" s="20"/>
    </row>
    <row r="27" spans="1:12" ht="18.75" customHeight="1">
      <c r="A27" s="110"/>
      <c r="B27" s="108"/>
      <c r="C27" s="111"/>
      <c r="D27" s="108"/>
      <c r="E27" s="101">
        <f>'支出-2'!D654</f>
        <v>0</v>
      </c>
      <c r="F27" s="27">
        <f>'支出-2'!E654</f>
        <v>0</v>
      </c>
      <c r="G27" s="29"/>
      <c r="H27" s="20"/>
      <c r="I27" s="20"/>
      <c r="J27" s="20"/>
      <c r="K27" s="20"/>
      <c r="L27" s="20"/>
    </row>
    <row r="28" spans="1:12" ht="18.75" customHeight="1">
      <c r="A28" s="112" t="s">
        <v>55</v>
      </c>
      <c r="B28" s="113">
        <f>SUM(B6,B13,B14,B15,B16,B17)</f>
        <v>2397454</v>
      </c>
      <c r="C28" s="112" t="s">
        <v>56</v>
      </c>
      <c r="D28" s="113">
        <f>SUM(D6,D11,D18,D19,D20)</f>
        <v>3595109</v>
      </c>
      <c r="E28" s="112" t="s">
        <v>56</v>
      </c>
      <c r="F28" s="114">
        <f>'支出-2'!E7</f>
        <v>3595109</v>
      </c>
      <c r="G28" s="29"/>
      <c r="H28" s="20"/>
      <c r="I28" s="20"/>
      <c r="J28" s="20"/>
      <c r="K28" s="20"/>
      <c r="L28" s="20"/>
    </row>
    <row r="29" spans="1:12" ht="18.75" customHeight="1">
      <c r="A29" s="98" t="s">
        <v>57</v>
      </c>
      <c r="B29" s="99">
        <v>0</v>
      </c>
      <c r="C29" s="100" t="s">
        <v>58</v>
      </c>
      <c r="D29" s="27">
        <v>0</v>
      </c>
      <c r="E29" s="115" t="s">
        <v>59</v>
      </c>
      <c r="F29" s="109">
        <f>D29</f>
        <v>0</v>
      </c>
      <c r="G29" s="29"/>
      <c r="H29" s="20"/>
      <c r="I29" s="20"/>
      <c r="J29" s="20"/>
      <c r="K29" s="20"/>
      <c r="L29" s="20"/>
    </row>
    <row r="30" spans="1:12" ht="18.75" customHeight="1">
      <c r="A30" s="98" t="s">
        <v>60</v>
      </c>
      <c r="B30" s="99">
        <v>1197655</v>
      </c>
      <c r="C30" s="116"/>
      <c r="D30" s="117"/>
      <c r="E30" s="111"/>
      <c r="F30" s="117"/>
      <c r="G30" s="29"/>
      <c r="H30" s="29"/>
      <c r="I30" s="20"/>
      <c r="J30" s="20"/>
      <c r="K30" s="20"/>
      <c r="L30" s="20"/>
    </row>
    <row r="31" spans="1:12" ht="18.75" customHeight="1">
      <c r="A31" s="98" t="s">
        <v>61</v>
      </c>
      <c r="B31" s="99">
        <v>1179619</v>
      </c>
      <c r="C31" s="116"/>
      <c r="D31" s="108"/>
      <c r="E31" s="111"/>
      <c r="F31" s="108"/>
      <c r="G31" s="20"/>
      <c r="H31" s="29"/>
      <c r="I31" s="29"/>
      <c r="J31" s="20"/>
      <c r="K31" s="29"/>
      <c r="L31" s="20"/>
    </row>
    <row r="32" spans="1:12" ht="18.75" customHeight="1">
      <c r="A32" s="98" t="s">
        <v>62</v>
      </c>
      <c r="B32" s="27">
        <v>18036</v>
      </c>
      <c r="C32" s="116"/>
      <c r="D32" s="109"/>
      <c r="E32" s="111"/>
      <c r="F32" s="108"/>
      <c r="G32" s="20"/>
      <c r="H32" s="20"/>
      <c r="I32" s="29"/>
      <c r="J32" s="29"/>
      <c r="K32" s="29"/>
      <c r="L32" s="20"/>
    </row>
    <row r="33" spans="1:12" ht="19.5" customHeight="1">
      <c r="A33" s="118" t="s">
        <v>63</v>
      </c>
      <c r="B33" s="117">
        <f>SUM(B28,B29,B30)</f>
        <v>3595109</v>
      </c>
      <c r="C33" s="112" t="s">
        <v>64</v>
      </c>
      <c r="D33" s="109">
        <f>SUM(D28,D29)</f>
        <v>3595109</v>
      </c>
      <c r="E33" s="118" t="s">
        <v>64</v>
      </c>
      <c r="F33" s="109">
        <f>SUM(F28,F29)</f>
        <v>3595109</v>
      </c>
      <c r="G33" s="20"/>
      <c r="H33" s="20"/>
      <c r="I33" s="20"/>
      <c r="J33" s="20"/>
      <c r="K33" s="20"/>
      <c r="L33" s="20"/>
    </row>
    <row r="34" spans="1:12" ht="19.5" customHeight="1">
      <c r="A34" s="20"/>
      <c r="B34" s="29"/>
      <c r="C34" s="29"/>
      <c r="D34" s="20"/>
      <c r="E34" s="29"/>
      <c r="F34" s="20"/>
      <c r="G34" s="20"/>
      <c r="H34" s="20"/>
      <c r="I34" s="20"/>
      <c r="J34" s="20"/>
      <c r="K34" s="20"/>
      <c r="L34" s="20"/>
    </row>
    <row r="35" ht="19.5" customHeight="1"/>
    <row r="36" ht="19.5" customHeight="1"/>
    <row r="37" ht="19.5" customHeight="1"/>
    <row r="38" ht="19.5" customHeight="1"/>
    <row r="39" ht="19.5" customHeight="1"/>
    <row r="40" spans="1:12" ht="19.5" customHeight="1">
      <c r="A40" s="20"/>
      <c r="B40" s="20"/>
      <c r="C40" s="20"/>
      <c r="D40" s="20"/>
      <c r="E40" s="29"/>
      <c r="F40" s="20"/>
      <c r="G40" s="20"/>
      <c r="H40" s="20"/>
      <c r="I40" s="20"/>
      <c r="J40" s="20"/>
      <c r="K40" s="20"/>
      <c r="L40" s="20"/>
    </row>
    <row r="41" spans="1:12" ht="19.5" customHeight="1">
      <c r="A41" s="20"/>
      <c r="B41" s="20"/>
      <c r="C41" s="20"/>
      <c r="D41" s="20"/>
      <c r="E41" s="29"/>
      <c r="F41" s="20"/>
      <c r="G41" s="20"/>
      <c r="H41" s="20"/>
      <c r="I41" s="20"/>
      <c r="J41" s="20"/>
      <c r="K41" s="20"/>
      <c r="L41" s="20"/>
    </row>
  </sheetData>
  <sheetProtection/>
  <printOptions horizontalCentered="1"/>
  <pageMargins left="0.39" right="0.39" top="0.39" bottom="0.39" header="0.39" footer="0.39"/>
  <pageSetup fitToHeight="100" orientation="landscape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83203125" style="0" customWidth="1"/>
    <col min="2" max="4" width="6.16015625" style="0" customWidth="1"/>
    <col min="5" max="5" width="40.16015625" style="0" customWidth="1"/>
    <col min="6" max="6" width="31.66015625" style="0" customWidth="1"/>
    <col min="7" max="7" width="22.66015625" style="0" customWidth="1"/>
    <col min="8" max="10" width="18" style="0" customWidth="1"/>
    <col min="11" max="15" width="15.16015625" style="0" customWidth="1"/>
    <col min="16" max="16" width="14" style="0" customWidth="1"/>
    <col min="17" max="18" width="15.16015625" style="0" customWidth="1"/>
  </cols>
  <sheetData>
    <row r="1" spans="1:19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64" t="s">
        <v>392</v>
      </c>
      <c r="S1" s="20"/>
    </row>
    <row r="2" spans="1:19" ht="30.75" customHeight="1">
      <c r="A2" s="65" t="s">
        <v>393</v>
      </c>
      <c r="B2" s="66"/>
      <c r="C2" s="22"/>
      <c r="D2" s="67"/>
      <c r="E2" s="67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20"/>
    </row>
    <row r="3" spans="1:19" ht="21" customHeight="1">
      <c r="A3" s="59" t="s">
        <v>135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64" t="s">
        <v>3</v>
      </c>
      <c r="S3" s="20"/>
    </row>
    <row r="4" spans="1:19" ht="21" customHeight="1">
      <c r="A4" s="8" t="s">
        <v>68</v>
      </c>
      <c r="B4" s="41" t="s">
        <v>69</v>
      </c>
      <c r="C4" s="41"/>
      <c r="D4" s="24"/>
      <c r="E4" s="8" t="s">
        <v>70</v>
      </c>
      <c r="F4" s="8" t="s">
        <v>71</v>
      </c>
      <c r="G4" s="24" t="s">
        <v>136</v>
      </c>
      <c r="H4" s="24"/>
      <c r="I4" s="24"/>
      <c r="J4" s="24"/>
      <c r="K4" s="24"/>
      <c r="L4" s="24" t="s">
        <v>137</v>
      </c>
      <c r="M4" s="24"/>
      <c r="N4" s="7"/>
      <c r="O4" s="7"/>
      <c r="P4" s="7"/>
      <c r="Q4" s="7"/>
      <c r="R4" s="7"/>
      <c r="S4" s="20"/>
    </row>
    <row r="5" spans="1:19" ht="42.75" customHeight="1">
      <c r="A5" s="8"/>
      <c r="B5" s="60" t="s">
        <v>80</v>
      </c>
      <c r="C5" s="60" t="s">
        <v>81</v>
      </c>
      <c r="D5" s="60" t="s">
        <v>82</v>
      </c>
      <c r="E5" s="8"/>
      <c r="F5" s="8"/>
      <c r="G5" s="25" t="s">
        <v>83</v>
      </c>
      <c r="H5" s="25" t="s">
        <v>141</v>
      </c>
      <c r="I5" s="25" t="s">
        <v>142</v>
      </c>
      <c r="J5" s="25" t="s">
        <v>143</v>
      </c>
      <c r="K5" s="15" t="s">
        <v>144</v>
      </c>
      <c r="L5" s="8" t="s">
        <v>83</v>
      </c>
      <c r="M5" s="25" t="s">
        <v>141</v>
      </c>
      <c r="N5" s="15" t="s">
        <v>142</v>
      </c>
      <c r="O5" s="25" t="s">
        <v>143</v>
      </c>
      <c r="P5" s="8" t="s">
        <v>383</v>
      </c>
      <c r="Q5" s="8" t="s">
        <v>153</v>
      </c>
      <c r="R5" s="8" t="s">
        <v>147</v>
      </c>
      <c r="S5" s="20"/>
    </row>
    <row r="6" spans="1:19" ht="21" customHeight="1">
      <c r="A6" s="60" t="s">
        <v>92</v>
      </c>
      <c r="B6" s="68" t="s">
        <v>92</v>
      </c>
      <c r="C6" s="60" t="s">
        <v>92</v>
      </c>
      <c r="D6" s="60" t="s">
        <v>92</v>
      </c>
      <c r="E6" s="60" t="s">
        <v>92</v>
      </c>
      <c r="F6" s="60">
        <v>1</v>
      </c>
      <c r="G6" s="60">
        <v>2</v>
      </c>
      <c r="H6" s="10">
        <v>3</v>
      </c>
      <c r="I6" s="10">
        <v>4</v>
      </c>
      <c r="J6" s="10">
        <v>5</v>
      </c>
      <c r="K6" s="10">
        <v>6</v>
      </c>
      <c r="L6" s="60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>
        <v>13</v>
      </c>
      <c r="S6" s="29"/>
    </row>
    <row r="7" spans="1:19" ht="21" customHeight="1">
      <c r="A7" s="26"/>
      <c r="B7" s="26"/>
      <c r="C7" s="26"/>
      <c r="D7" s="26"/>
      <c r="E7" s="26" t="s">
        <v>71</v>
      </c>
      <c r="F7" s="27">
        <v>1197655</v>
      </c>
      <c r="G7" s="62">
        <v>0</v>
      </c>
      <c r="H7" s="62">
        <v>0</v>
      </c>
      <c r="I7" s="62">
        <v>0</v>
      </c>
      <c r="J7" s="62">
        <v>0</v>
      </c>
      <c r="K7" s="27">
        <v>0</v>
      </c>
      <c r="L7" s="63">
        <v>1197655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27">
        <v>1197655</v>
      </c>
      <c r="S7" s="29"/>
    </row>
    <row r="8" spans="1:19" ht="21" customHeight="1">
      <c r="A8" s="26" t="s">
        <v>148</v>
      </c>
      <c r="B8" s="26"/>
      <c r="C8" s="26"/>
      <c r="D8" s="26"/>
      <c r="E8" s="26" t="s">
        <v>93</v>
      </c>
      <c r="F8" s="27">
        <v>1197655</v>
      </c>
      <c r="G8" s="62">
        <v>0</v>
      </c>
      <c r="H8" s="62">
        <v>0</v>
      </c>
      <c r="I8" s="62">
        <v>0</v>
      </c>
      <c r="J8" s="62">
        <v>0</v>
      </c>
      <c r="K8" s="27">
        <v>0</v>
      </c>
      <c r="L8" s="63">
        <v>1197655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27">
        <v>1197655</v>
      </c>
      <c r="S8" s="29"/>
    </row>
    <row r="9" spans="1:19" ht="21" customHeight="1">
      <c r="A9" s="26" t="s">
        <v>96</v>
      </c>
      <c r="B9" s="26"/>
      <c r="C9" s="26"/>
      <c r="D9" s="26"/>
      <c r="E9" s="26" t="s">
        <v>95</v>
      </c>
      <c r="F9" s="27">
        <v>1197655</v>
      </c>
      <c r="G9" s="62">
        <v>0</v>
      </c>
      <c r="H9" s="62">
        <v>0</v>
      </c>
      <c r="I9" s="62">
        <v>0</v>
      </c>
      <c r="J9" s="62">
        <v>0</v>
      </c>
      <c r="K9" s="27">
        <v>0</v>
      </c>
      <c r="L9" s="63">
        <v>1197655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27">
        <v>1197655</v>
      </c>
      <c r="S9" s="29"/>
    </row>
    <row r="10" spans="1:19" ht="21" customHeight="1">
      <c r="A10" s="26" t="s">
        <v>149</v>
      </c>
      <c r="B10" s="26" t="s">
        <v>97</v>
      </c>
      <c r="C10" s="26" t="s">
        <v>101</v>
      </c>
      <c r="D10" s="26" t="s">
        <v>99</v>
      </c>
      <c r="E10" s="26" t="s">
        <v>104</v>
      </c>
      <c r="F10" s="27">
        <v>1197655</v>
      </c>
      <c r="G10" s="62">
        <v>0</v>
      </c>
      <c r="H10" s="62">
        <v>0</v>
      </c>
      <c r="I10" s="62">
        <v>0</v>
      </c>
      <c r="J10" s="62">
        <v>0</v>
      </c>
      <c r="K10" s="27">
        <v>0</v>
      </c>
      <c r="L10" s="63">
        <v>1197655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27">
        <v>1197655</v>
      </c>
      <c r="S10" s="29"/>
    </row>
    <row r="11" spans="1:19" ht="21" customHeight="1">
      <c r="A11" s="20"/>
      <c r="B11" s="20"/>
      <c r="C11" s="20"/>
      <c r="D11" s="20"/>
      <c r="E11" s="20"/>
      <c r="F11" s="2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0"/>
    </row>
    <row r="12" spans="1:19" ht="2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9"/>
      <c r="N12" s="29"/>
      <c r="O12" s="29"/>
      <c r="P12" s="29"/>
      <c r="Q12" s="29"/>
      <c r="R12" s="29"/>
      <c r="S12" s="20"/>
    </row>
    <row r="13" spans="15:16" ht="12.75" customHeight="1">
      <c r="O13" s="5"/>
      <c r="P13" s="5"/>
    </row>
    <row r="14" ht="12.75" customHeight="1">
      <c r="O14" s="5"/>
    </row>
  </sheetData>
  <sheetProtection/>
  <mergeCells count="3">
    <mergeCell ref="A4:A5"/>
    <mergeCell ref="E4:E5"/>
    <mergeCell ref="F4:F5"/>
  </mergeCells>
  <printOptions horizontalCentered="1"/>
  <pageMargins left="0" right="0" top="0.59" bottom="0.59" header="0.39" footer="0.39"/>
  <pageSetup fitToHeight="100" fitToWidth="1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34.83203125" style="0" customWidth="1"/>
    <col min="3" max="3" width="25.16015625" style="0" customWidth="1"/>
    <col min="4" max="5" width="12.5" style="0" customWidth="1"/>
    <col min="6" max="6" width="9.16015625" style="0" customWidth="1"/>
    <col min="7" max="7" width="15" style="0" customWidth="1"/>
    <col min="8" max="8" width="14.66015625" style="0" customWidth="1"/>
    <col min="9" max="13" width="13.5" style="0" customWidth="1"/>
    <col min="14" max="14" width="10.16015625" style="0" customWidth="1"/>
    <col min="15" max="19" width="11.5" style="0" customWidth="1"/>
    <col min="20" max="20" width="13.83203125" style="0" customWidth="1"/>
    <col min="21" max="22" width="12.66015625" style="0" customWidth="1"/>
    <col min="23" max="23" width="11" style="0" customWidth="1"/>
    <col min="24" max="24" width="11.66015625" style="0" customWidth="1"/>
  </cols>
  <sheetData>
    <row r="1" spans="1:25" ht="21" customHeight="1">
      <c r="A1" s="2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64" t="s">
        <v>394</v>
      </c>
      <c r="Y1" s="20"/>
    </row>
    <row r="2" spans="1:25" ht="30.75" customHeight="1">
      <c r="A2" s="58" t="s">
        <v>395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20"/>
    </row>
    <row r="3" spans="1:25" ht="21" customHeight="1">
      <c r="A3" s="59" t="s">
        <v>135</v>
      </c>
      <c r="B3" s="2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31" t="s">
        <v>3</v>
      </c>
      <c r="Y3" s="20"/>
    </row>
    <row r="4" spans="1:25" ht="21" customHeight="1">
      <c r="A4" s="15" t="s">
        <v>68</v>
      </c>
      <c r="B4" s="60" t="s">
        <v>396</v>
      </c>
      <c r="C4" s="15" t="s">
        <v>397</v>
      </c>
      <c r="D4" s="51" t="s">
        <v>398</v>
      </c>
      <c r="E4" s="51" t="s">
        <v>399</v>
      </c>
      <c r="F4" s="15" t="s">
        <v>400</v>
      </c>
      <c r="G4" s="15" t="s">
        <v>401</v>
      </c>
      <c r="H4" s="7" t="s">
        <v>402</v>
      </c>
      <c r="I4" s="7"/>
      <c r="J4" s="7" t="s">
        <v>403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0"/>
    </row>
    <row r="5" spans="1:25" ht="21" customHeight="1">
      <c r="A5" s="15"/>
      <c r="B5" s="60"/>
      <c r="C5" s="15"/>
      <c r="D5" s="51"/>
      <c r="E5" s="51"/>
      <c r="F5" s="15"/>
      <c r="G5" s="15"/>
      <c r="H5" s="15" t="s">
        <v>136</v>
      </c>
      <c r="I5" s="15" t="s">
        <v>137</v>
      </c>
      <c r="J5" s="7" t="s">
        <v>404</v>
      </c>
      <c r="K5" s="7"/>
      <c r="L5" s="7"/>
      <c r="M5" s="7"/>
      <c r="N5" s="7"/>
      <c r="O5" s="7"/>
      <c r="P5" s="7"/>
      <c r="Q5" s="8" t="s">
        <v>73</v>
      </c>
      <c r="R5" s="8" t="s">
        <v>74</v>
      </c>
      <c r="S5" s="8" t="s">
        <v>75</v>
      </c>
      <c r="T5" s="8" t="s">
        <v>77</v>
      </c>
      <c r="U5" s="8" t="s">
        <v>76</v>
      </c>
      <c r="V5" s="15" t="s">
        <v>78</v>
      </c>
      <c r="W5" s="7" t="s">
        <v>405</v>
      </c>
      <c r="X5" s="7"/>
      <c r="Y5" s="20"/>
    </row>
    <row r="6" spans="1:25" ht="54.75" customHeight="1">
      <c r="A6" s="15"/>
      <c r="B6" s="60"/>
      <c r="C6" s="15"/>
      <c r="D6" s="51"/>
      <c r="E6" s="51"/>
      <c r="F6" s="15"/>
      <c r="G6" s="15"/>
      <c r="H6" s="15"/>
      <c r="I6" s="15"/>
      <c r="J6" s="60" t="s">
        <v>83</v>
      </c>
      <c r="K6" s="15" t="s">
        <v>84</v>
      </c>
      <c r="L6" s="15" t="s">
        <v>406</v>
      </c>
      <c r="M6" s="15" t="s">
        <v>87</v>
      </c>
      <c r="N6" s="15" t="s">
        <v>88</v>
      </c>
      <c r="O6" s="15" t="s">
        <v>89</v>
      </c>
      <c r="P6" s="15" t="s">
        <v>407</v>
      </c>
      <c r="Q6" s="8"/>
      <c r="R6" s="8"/>
      <c r="S6" s="8"/>
      <c r="T6" s="8"/>
      <c r="U6" s="8"/>
      <c r="V6" s="15"/>
      <c r="W6" s="15" t="s">
        <v>90</v>
      </c>
      <c r="X6" s="15" t="s">
        <v>408</v>
      </c>
      <c r="Y6" s="29"/>
    </row>
    <row r="7" spans="1:25" ht="21" customHeight="1">
      <c r="A7" s="10" t="s">
        <v>92</v>
      </c>
      <c r="B7" s="10" t="s">
        <v>92</v>
      </c>
      <c r="C7" s="10" t="s">
        <v>92</v>
      </c>
      <c r="D7" s="10" t="s">
        <v>92</v>
      </c>
      <c r="E7" s="10" t="s">
        <v>92</v>
      </c>
      <c r="F7" s="10">
        <v>1</v>
      </c>
      <c r="G7" s="10">
        <f aca="true" t="shared" si="0" ref="G7:L7">F7+1</f>
        <v>2</v>
      </c>
      <c r="H7" s="10">
        <f t="shared" si="0"/>
        <v>3</v>
      </c>
      <c r="I7" s="10">
        <f t="shared" si="0"/>
        <v>4</v>
      </c>
      <c r="J7" s="10">
        <f t="shared" si="0"/>
        <v>5</v>
      </c>
      <c r="K7" s="10">
        <f t="shared" si="0"/>
        <v>6</v>
      </c>
      <c r="L7" s="10">
        <f t="shared" si="0"/>
        <v>7</v>
      </c>
      <c r="M7" s="10">
        <v>8</v>
      </c>
      <c r="N7" s="10">
        <f aca="true" t="shared" si="1" ref="N7:X7">M7+1</f>
        <v>9</v>
      </c>
      <c r="O7" s="10">
        <f t="shared" si="1"/>
        <v>10</v>
      </c>
      <c r="P7" s="10">
        <f t="shared" si="1"/>
        <v>11</v>
      </c>
      <c r="Q7" s="10">
        <f t="shared" si="1"/>
        <v>12</v>
      </c>
      <c r="R7" s="10">
        <f t="shared" si="1"/>
        <v>13</v>
      </c>
      <c r="S7" s="10">
        <f t="shared" si="1"/>
        <v>14</v>
      </c>
      <c r="T7" s="10">
        <f t="shared" si="1"/>
        <v>15</v>
      </c>
      <c r="U7" s="10">
        <f t="shared" si="1"/>
        <v>16</v>
      </c>
      <c r="V7" s="10">
        <f t="shared" si="1"/>
        <v>17</v>
      </c>
      <c r="W7" s="10">
        <f t="shared" si="1"/>
        <v>18</v>
      </c>
      <c r="X7" s="10">
        <f t="shared" si="1"/>
        <v>19</v>
      </c>
      <c r="Y7" s="29"/>
    </row>
    <row r="8" spans="1:26" ht="21" customHeight="1">
      <c r="A8" s="61"/>
      <c r="B8" s="61" t="s">
        <v>71</v>
      </c>
      <c r="C8" s="61"/>
      <c r="D8" s="61"/>
      <c r="E8" s="61"/>
      <c r="F8" s="62">
        <v>6</v>
      </c>
      <c r="G8" s="43">
        <v>30000</v>
      </c>
      <c r="H8" s="62">
        <v>30000</v>
      </c>
      <c r="I8" s="62">
        <v>0</v>
      </c>
      <c r="J8" s="62">
        <v>30000</v>
      </c>
      <c r="K8" s="62">
        <v>30000</v>
      </c>
      <c r="L8" s="27">
        <v>0</v>
      </c>
      <c r="M8" s="63">
        <v>0</v>
      </c>
      <c r="N8" s="27">
        <v>0</v>
      </c>
      <c r="O8" s="63">
        <v>0</v>
      </c>
      <c r="P8" s="62">
        <v>0</v>
      </c>
      <c r="Q8" s="62">
        <v>0</v>
      </c>
      <c r="R8" s="62">
        <v>0</v>
      </c>
      <c r="S8" s="27">
        <v>0</v>
      </c>
      <c r="T8" s="63">
        <v>0</v>
      </c>
      <c r="U8" s="62">
        <v>0</v>
      </c>
      <c r="V8" s="62">
        <v>0</v>
      </c>
      <c r="W8" s="62">
        <v>0</v>
      </c>
      <c r="X8" s="27">
        <v>0</v>
      </c>
      <c r="Y8" s="29"/>
      <c r="Z8" s="5"/>
    </row>
    <row r="9" spans="1:25" ht="21" customHeight="1">
      <c r="A9" s="61" t="s">
        <v>148</v>
      </c>
      <c r="B9" s="61" t="s">
        <v>93</v>
      </c>
      <c r="C9" s="61"/>
      <c r="D9" s="61"/>
      <c r="E9" s="61"/>
      <c r="F9" s="62">
        <v>6</v>
      </c>
      <c r="G9" s="43">
        <v>30000</v>
      </c>
      <c r="H9" s="62">
        <v>30000</v>
      </c>
      <c r="I9" s="62">
        <v>0</v>
      </c>
      <c r="J9" s="62">
        <v>30000</v>
      </c>
      <c r="K9" s="62">
        <v>30000</v>
      </c>
      <c r="L9" s="27">
        <v>0</v>
      </c>
      <c r="M9" s="63">
        <v>0</v>
      </c>
      <c r="N9" s="27">
        <v>0</v>
      </c>
      <c r="O9" s="63">
        <v>0</v>
      </c>
      <c r="P9" s="62">
        <v>0</v>
      </c>
      <c r="Q9" s="62">
        <v>0</v>
      </c>
      <c r="R9" s="62">
        <v>0</v>
      </c>
      <c r="S9" s="27">
        <v>0</v>
      </c>
      <c r="T9" s="63">
        <v>0</v>
      </c>
      <c r="U9" s="62">
        <v>0</v>
      </c>
      <c r="V9" s="62">
        <v>0</v>
      </c>
      <c r="W9" s="62">
        <v>0</v>
      </c>
      <c r="X9" s="27">
        <v>0</v>
      </c>
      <c r="Y9" s="29"/>
    </row>
    <row r="10" spans="1:25" ht="21" customHeight="1">
      <c r="A10" s="61" t="s">
        <v>96</v>
      </c>
      <c r="B10" s="61" t="s">
        <v>95</v>
      </c>
      <c r="C10" s="61" t="s">
        <v>409</v>
      </c>
      <c r="D10" s="61" t="s">
        <v>410</v>
      </c>
      <c r="E10" s="61" t="s">
        <v>411</v>
      </c>
      <c r="F10" s="62">
        <v>2</v>
      </c>
      <c r="G10" s="43">
        <v>8000</v>
      </c>
      <c r="H10" s="62">
        <v>8000</v>
      </c>
      <c r="I10" s="62">
        <v>0</v>
      </c>
      <c r="J10" s="62">
        <v>8000</v>
      </c>
      <c r="K10" s="62">
        <v>8000</v>
      </c>
      <c r="L10" s="27">
        <v>0</v>
      </c>
      <c r="M10" s="63">
        <v>0</v>
      </c>
      <c r="N10" s="27">
        <v>0</v>
      </c>
      <c r="O10" s="63">
        <v>0</v>
      </c>
      <c r="P10" s="62">
        <v>0</v>
      </c>
      <c r="Q10" s="62">
        <v>0</v>
      </c>
      <c r="R10" s="62">
        <v>0</v>
      </c>
      <c r="S10" s="27">
        <v>0</v>
      </c>
      <c r="T10" s="63">
        <v>0</v>
      </c>
      <c r="U10" s="62">
        <v>0</v>
      </c>
      <c r="V10" s="62">
        <v>0</v>
      </c>
      <c r="W10" s="62">
        <v>0</v>
      </c>
      <c r="X10" s="27">
        <v>0</v>
      </c>
      <c r="Y10" s="29"/>
    </row>
    <row r="11" spans="1:25" ht="21" customHeight="1">
      <c r="A11" s="61" t="s">
        <v>96</v>
      </c>
      <c r="B11" s="61" t="s">
        <v>95</v>
      </c>
      <c r="C11" s="61" t="s">
        <v>409</v>
      </c>
      <c r="D11" s="61" t="s">
        <v>412</v>
      </c>
      <c r="E11" s="61" t="s">
        <v>411</v>
      </c>
      <c r="F11" s="62">
        <v>1</v>
      </c>
      <c r="G11" s="43">
        <v>8000</v>
      </c>
      <c r="H11" s="62">
        <v>8000</v>
      </c>
      <c r="I11" s="62">
        <v>0</v>
      </c>
      <c r="J11" s="62">
        <v>8000</v>
      </c>
      <c r="K11" s="62">
        <v>8000</v>
      </c>
      <c r="L11" s="27">
        <v>0</v>
      </c>
      <c r="M11" s="63">
        <v>0</v>
      </c>
      <c r="N11" s="27">
        <v>0</v>
      </c>
      <c r="O11" s="63">
        <v>0</v>
      </c>
      <c r="P11" s="62">
        <v>0</v>
      </c>
      <c r="Q11" s="62">
        <v>0</v>
      </c>
      <c r="R11" s="62">
        <v>0</v>
      </c>
      <c r="S11" s="27">
        <v>0</v>
      </c>
      <c r="T11" s="63">
        <v>0</v>
      </c>
      <c r="U11" s="62">
        <v>0</v>
      </c>
      <c r="V11" s="62">
        <v>0</v>
      </c>
      <c r="W11" s="62">
        <v>0</v>
      </c>
      <c r="X11" s="27">
        <v>0</v>
      </c>
      <c r="Y11" s="29"/>
    </row>
    <row r="12" spans="1:25" ht="21" customHeight="1">
      <c r="A12" s="61" t="s">
        <v>96</v>
      </c>
      <c r="B12" s="61" t="s">
        <v>95</v>
      </c>
      <c r="C12" s="61" t="s">
        <v>409</v>
      </c>
      <c r="D12" s="61" t="s">
        <v>413</v>
      </c>
      <c r="E12" s="61" t="s">
        <v>411</v>
      </c>
      <c r="F12" s="62">
        <v>1</v>
      </c>
      <c r="G12" s="43">
        <v>6000</v>
      </c>
      <c r="H12" s="62">
        <v>6000</v>
      </c>
      <c r="I12" s="62">
        <v>0</v>
      </c>
      <c r="J12" s="62">
        <v>6000</v>
      </c>
      <c r="K12" s="62">
        <v>6000</v>
      </c>
      <c r="L12" s="27">
        <v>0</v>
      </c>
      <c r="M12" s="63">
        <v>0</v>
      </c>
      <c r="N12" s="27">
        <v>0</v>
      </c>
      <c r="O12" s="63">
        <v>0</v>
      </c>
      <c r="P12" s="62">
        <v>0</v>
      </c>
      <c r="Q12" s="62">
        <v>0</v>
      </c>
      <c r="R12" s="62">
        <v>0</v>
      </c>
      <c r="S12" s="27">
        <v>0</v>
      </c>
      <c r="T12" s="63">
        <v>0</v>
      </c>
      <c r="U12" s="62">
        <v>0</v>
      </c>
      <c r="V12" s="62">
        <v>0</v>
      </c>
      <c r="W12" s="62">
        <v>0</v>
      </c>
      <c r="X12" s="27">
        <v>0</v>
      </c>
      <c r="Y12" s="20"/>
    </row>
    <row r="13" spans="1:25" ht="21" customHeight="1">
      <c r="A13" s="61" t="s">
        <v>96</v>
      </c>
      <c r="B13" s="61" t="s">
        <v>95</v>
      </c>
      <c r="C13" s="61" t="s">
        <v>409</v>
      </c>
      <c r="D13" s="61" t="s">
        <v>414</v>
      </c>
      <c r="E13" s="61" t="s">
        <v>411</v>
      </c>
      <c r="F13" s="62">
        <v>1</v>
      </c>
      <c r="G13" s="43">
        <v>4000</v>
      </c>
      <c r="H13" s="62">
        <v>4000</v>
      </c>
      <c r="I13" s="62">
        <v>0</v>
      </c>
      <c r="J13" s="62">
        <v>4000</v>
      </c>
      <c r="K13" s="62">
        <v>4000</v>
      </c>
      <c r="L13" s="27">
        <v>0</v>
      </c>
      <c r="M13" s="63">
        <v>0</v>
      </c>
      <c r="N13" s="27">
        <v>0</v>
      </c>
      <c r="O13" s="63">
        <v>0</v>
      </c>
      <c r="P13" s="62">
        <v>0</v>
      </c>
      <c r="Q13" s="62">
        <v>0</v>
      </c>
      <c r="R13" s="62">
        <v>0</v>
      </c>
      <c r="S13" s="27">
        <v>0</v>
      </c>
      <c r="T13" s="63">
        <v>0</v>
      </c>
      <c r="U13" s="62">
        <v>0</v>
      </c>
      <c r="V13" s="62">
        <v>0</v>
      </c>
      <c r="W13" s="62">
        <v>0</v>
      </c>
      <c r="X13" s="27">
        <v>0</v>
      </c>
      <c r="Y13" s="20"/>
    </row>
    <row r="14" spans="1:25" ht="21" customHeight="1">
      <c r="A14" s="61" t="s">
        <v>96</v>
      </c>
      <c r="B14" s="61" t="s">
        <v>95</v>
      </c>
      <c r="C14" s="61" t="s">
        <v>409</v>
      </c>
      <c r="D14" s="61" t="s">
        <v>415</v>
      </c>
      <c r="E14" s="61" t="s">
        <v>411</v>
      </c>
      <c r="F14" s="62">
        <v>1</v>
      </c>
      <c r="G14" s="43">
        <v>4000</v>
      </c>
      <c r="H14" s="62">
        <v>4000</v>
      </c>
      <c r="I14" s="62">
        <v>0</v>
      </c>
      <c r="J14" s="62">
        <v>4000</v>
      </c>
      <c r="K14" s="62">
        <v>4000</v>
      </c>
      <c r="L14" s="27">
        <v>0</v>
      </c>
      <c r="M14" s="63">
        <v>0</v>
      </c>
      <c r="N14" s="27">
        <v>0</v>
      </c>
      <c r="O14" s="63">
        <v>0</v>
      </c>
      <c r="P14" s="62">
        <v>0</v>
      </c>
      <c r="Q14" s="62">
        <v>0</v>
      </c>
      <c r="R14" s="62">
        <v>0</v>
      </c>
      <c r="S14" s="27">
        <v>0</v>
      </c>
      <c r="T14" s="63">
        <v>0</v>
      </c>
      <c r="U14" s="62">
        <v>0</v>
      </c>
      <c r="V14" s="62">
        <v>0</v>
      </c>
      <c r="W14" s="62">
        <v>0</v>
      </c>
      <c r="X14" s="27">
        <v>0</v>
      </c>
      <c r="Y14" s="20"/>
    </row>
    <row r="15" spans="1:25" ht="21" customHeight="1">
      <c r="A15" s="20"/>
      <c r="B15" s="20"/>
      <c r="C15" s="20"/>
      <c r="D15" s="20"/>
      <c r="E15" s="20"/>
      <c r="F15" s="20"/>
      <c r="G15" s="20"/>
      <c r="H15" s="20"/>
      <c r="I15" s="29"/>
      <c r="J15" s="29"/>
      <c r="K15" s="29"/>
      <c r="L15" s="20"/>
      <c r="M15" s="29"/>
      <c r="N15" s="29"/>
      <c r="O15" s="20"/>
      <c r="P15" s="20"/>
      <c r="Q15" s="20"/>
      <c r="R15" s="20"/>
      <c r="S15" s="20"/>
      <c r="T15" s="20"/>
      <c r="U15" s="29"/>
      <c r="V15" s="29"/>
      <c r="W15" s="20"/>
      <c r="X15" s="20"/>
      <c r="Y15" s="20"/>
    </row>
    <row r="16" spans="10:13" ht="12.75" customHeight="1">
      <c r="J16" s="5"/>
      <c r="K16" s="5"/>
      <c r="M16" s="5"/>
    </row>
    <row r="17" spans="11:12" ht="12.75" customHeight="1">
      <c r="K17" s="5"/>
      <c r="L17" s="5"/>
    </row>
    <row r="18" spans="7:11" ht="12.75" customHeight="1">
      <c r="G18" s="5"/>
      <c r="K18" s="5"/>
    </row>
  </sheetData>
  <sheetProtection/>
  <mergeCells count="15"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Q5:Q6"/>
    <mergeCell ref="R5:R6"/>
    <mergeCell ref="S5:S6"/>
    <mergeCell ref="T5:T6"/>
    <mergeCell ref="U5:U6"/>
    <mergeCell ref="V5:V6"/>
  </mergeCells>
  <printOptions horizontalCentered="1"/>
  <pageMargins left="0.39" right="0.39" top="0.59" bottom="0.59" header="0.39" footer="0.39"/>
  <pageSetup fitToHeight="100" fitToWidth="1" orientation="landscape" paperSize="9" scale="5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B25"/>
  <sheetViews>
    <sheetView showGridLines="0" showZeros="0" workbookViewId="0" topLeftCell="S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31.83203125" style="0" customWidth="1"/>
    <col min="3" max="8" width="7.5" style="0" customWidth="1"/>
    <col min="9" max="10" width="9.66015625" style="0" customWidth="1"/>
    <col min="11" max="12" width="7" style="0" customWidth="1"/>
    <col min="13" max="13" width="6.16015625" style="0" customWidth="1"/>
    <col min="14" max="15" width="7" style="0" customWidth="1"/>
    <col min="16" max="16" width="6" style="0" customWidth="1"/>
    <col min="17" max="18" width="7" style="0" customWidth="1"/>
    <col min="19" max="19" width="9.16015625" style="0" customWidth="1"/>
    <col min="20" max="37" width="7" style="0" customWidth="1"/>
    <col min="38" max="38" width="6.16015625" style="0" customWidth="1"/>
    <col min="39" max="40" width="7" style="0" customWidth="1"/>
    <col min="41" max="41" width="5.83203125" style="0" customWidth="1"/>
    <col min="42" max="51" width="7" style="0" customWidth="1"/>
    <col min="52" max="52" width="7.83203125" style="0" customWidth="1"/>
    <col min="53" max="54" width="8" style="0" customWidth="1"/>
    <col min="55" max="55" width="7.66015625" style="0" customWidth="1"/>
    <col min="56" max="57" width="8.66015625" style="0" customWidth="1"/>
    <col min="58" max="58" width="8" style="0" customWidth="1"/>
    <col min="59" max="76" width="7" style="0" customWidth="1"/>
  </cols>
  <sheetData>
    <row r="1" spans="2:76" ht="12.75" customHeight="1">
      <c r="B1" s="5"/>
      <c r="BW1" s="54" t="s">
        <v>416</v>
      </c>
      <c r="BX1" s="54"/>
    </row>
    <row r="2" spans="1:76" ht="43.5" customHeight="1">
      <c r="A2" s="21" t="s">
        <v>417</v>
      </c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1" t="s">
        <v>417</v>
      </c>
      <c r="AO2" s="21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</row>
    <row r="3" spans="1:76" ht="12.75" customHeight="1">
      <c r="A3" s="29" t="s">
        <v>135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55" t="s">
        <v>418</v>
      </c>
      <c r="BX3" s="55"/>
    </row>
    <row r="4" spans="1:76" ht="18.75" customHeight="1">
      <c r="A4" s="8" t="s">
        <v>68</v>
      </c>
      <c r="B4" s="8" t="s">
        <v>396</v>
      </c>
      <c r="C4" s="24" t="s">
        <v>419</v>
      </c>
      <c r="D4" s="41"/>
      <c r="E4" s="24"/>
      <c r="F4" s="24"/>
      <c r="G4" s="24"/>
      <c r="H4" s="24"/>
      <c r="I4" s="24" t="s">
        <v>420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46"/>
      <c r="AE4" s="46"/>
      <c r="AF4" s="46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 t="s">
        <v>421</v>
      </c>
      <c r="BC4" s="24"/>
      <c r="BD4" s="24"/>
      <c r="BE4" s="24"/>
      <c r="BF4" s="24"/>
      <c r="BG4" s="24" t="s">
        <v>422</v>
      </c>
      <c r="BH4" s="24"/>
      <c r="BI4" s="24"/>
      <c r="BJ4" s="24"/>
      <c r="BK4" s="8" t="s">
        <v>423</v>
      </c>
      <c r="BL4" s="8"/>
      <c r="BM4" s="8"/>
      <c r="BN4" s="8"/>
      <c r="BO4" s="8"/>
      <c r="BP4" s="8"/>
      <c r="BQ4" s="8"/>
      <c r="BR4" s="8" t="s">
        <v>424</v>
      </c>
      <c r="BS4" s="8"/>
      <c r="BT4" s="8"/>
      <c r="BU4" s="8"/>
      <c r="BV4" s="8" t="s">
        <v>425</v>
      </c>
      <c r="BW4" s="56" t="s">
        <v>426</v>
      </c>
      <c r="BX4" s="56" t="s">
        <v>427</v>
      </c>
    </row>
    <row r="5" spans="1:76" ht="19.5" customHeight="1">
      <c r="A5" s="8"/>
      <c r="B5" s="8"/>
      <c r="C5" s="8" t="s">
        <v>83</v>
      </c>
      <c r="D5" s="8" t="s">
        <v>428</v>
      </c>
      <c r="E5" s="8" t="s">
        <v>429</v>
      </c>
      <c r="F5" s="8" t="s">
        <v>430</v>
      </c>
      <c r="G5" s="8" t="s">
        <v>431</v>
      </c>
      <c r="H5" s="8" t="s">
        <v>432</v>
      </c>
      <c r="I5" s="8" t="s">
        <v>71</v>
      </c>
      <c r="J5" s="24" t="s">
        <v>433</v>
      </c>
      <c r="K5" s="24"/>
      <c r="L5" s="24"/>
      <c r="M5" s="24"/>
      <c r="N5" s="24"/>
      <c r="O5" s="24"/>
      <c r="P5" s="24"/>
      <c r="Q5" s="24"/>
      <c r="R5" s="24"/>
      <c r="S5" s="24"/>
      <c r="T5" s="24" t="s">
        <v>434</v>
      </c>
      <c r="U5" s="24"/>
      <c r="V5" s="24"/>
      <c r="W5" s="24" t="s">
        <v>435</v>
      </c>
      <c r="X5" s="24"/>
      <c r="Y5" s="24"/>
      <c r="Z5" s="24"/>
      <c r="AA5" s="24"/>
      <c r="AB5" s="24"/>
      <c r="AC5" s="47"/>
      <c r="AD5" s="8" t="s">
        <v>436</v>
      </c>
      <c r="AE5" s="8"/>
      <c r="AF5" s="8"/>
      <c r="AG5" s="49" t="s">
        <v>437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51" t="s">
        <v>438</v>
      </c>
      <c r="AT5" s="8" t="s">
        <v>439</v>
      </c>
      <c r="AU5" s="8" t="s">
        <v>440</v>
      </c>
      <c r="AV5" s="8" t="s">
        <v>441</v>
      </c>
      <c r="AW5" s="8" t="s">
        <v>442</v>
      </c>
      <c r="AX5" s="8" t="s">
        <v>443</v>
      </c>
      <c r="AY5" s="8" t="s">
        <v>444</v>
      </c>
      <c r="AZ5" s="8" t="s">
        <v>445</v>
      </c>
      <c r="BA5" s="8" t="s">
        <v>446</v>
      </c>
      <c r="BB5" s="8" t="s">
        <v>447</v>
      </c>
      <c r="BC5" s="8" t="s">
        <v>448</v>
      </c>
      <c r="BD5" s="8" t="s">
        <v>449</v>
      </c>
      <c r="BE5" s="8" t="s">
        <v>450</v>
      </c>
      <c r="BF5" s="8" t="s">
        <v>451</v>
      </c>
      <c r="BG5" s="8" t="s">
        <v>452</v>
      </c>
      <c r="BH5" s="8" t="s">
        <v>453</v>
      </c>
      <c r="BI5" s="8" t="s">
        <v>454</v>
      </c>
      <c r="BJ5" s="8" t="s">
        <v>445</v>
      </c>
      <c r="BK5" s="8" t="s">
        <v>455</v>
      </c>
      <c r="BL5" s="8" t="s">
        <v>456</v>
      </c>
      <c r="BM5" s="8" t="s">
        <v>457</v>
      </c>
      <c r="BN5" s="8" t="s">
        <v>458</v>
      </c>
      <c r="BO5" s="8" t="s">
        <v>459</v>
      </c>
      <c r="BP5" s="8" t="s">
        <v>460</v>
      </c>
      <c r="BQ5" s="8" t="s">
        <v>461</v>
      </c>
      <c r="BR5" s="8" t="s">
        <v>452</v>
      </c>
      <c r="BS5" s="8" t="s">
        <v>453</v>
      </c>
      <c r="BT5" s="8" t="s">
        <v>454</v>
      </c>
      <c r="BU5" s="8" t="s">
        <v>445</v>
      </c>
      <c r="BV5" s="8"/>
      <c r="BW5" s="8"/>
      <c r="BX5" s="8"/>
    </row>
    <row r="6" spans="1:79" ht="88.5" customHeight="1">
      <c r="A6" s="8"/>
      <c r="B6" s="8"/>
      <c r="C6" s="8"/>
      <c r="D6" s="8"/>
      <c r="E6" s="8"/>
      <c r="F6" s="8"/>
      <c r="G6" s="8"/>
      <c r="H6" s="8"/>
      <c r="I6" s="8"/>
      <c r="J6" s="25" t="s">
        <v>83</v>
      </c>
      <c r="K6" s="25" t="s">
        <v>462</v>
      </c>
      <c r="L6" s="25" t="s">
        <v>463</v>
      </c>
      <c r="M6" s="25" t="s">
        <v>464</v>
      </c>
      <c r="N6" s="25" t="s">
        <v>465</v>
      </c>
      <c r="O6" s="25" t="s">
        <v>466</v>
      </c>
      <c r="P6" s="25" t="s">
        <v>467</v>
      </c>
      <c r="Q6" s="25" t="s">
        <v>468</v>
      </c>
      <c r="R6" s="25" t="s">
        <v>469</v>
      </c>
      <c r="S6" s="25" t="s">
        <v>470</v>
      </c>
      <c r="T6" s="25" t="s">
        <v>471</v>
      </c>
      <c r="U6" s="25" t="s">
        <v>472</v>
      </c>
      <c r="V6" s="25" t="s">
        <v>473</v>
      </c>
      <c r="W6" s="25" t="s">
        <v>83</v>
      </c>
      <c r="X6" s="15" t="s">
        <v>474</v>
      </c>
      <c r="Y6" s="25" t="s">
        <v>475</v>
      </c>
      <c r="Z6" s="25" t="s">
        <v>476</v>
      </c>
      <c r="AA6" s="25" t="s">
        <v>477</v>
      </c>
      <c r="AB6" s="25" t="s">
        <v>478</v>
      </c>
      <c r="AC6" s="25" t="s">
        <v>479</v>
      </c>
      <c r="AD6" s="48" t="s">
        <v>480</v>
      </c>
      <c r="AE6" s="48" t="s">
        <v>481</v>
      </c>
      <c r="AF6" s="48" t="s">
        <v>482</v>
      </c>
      <c r="AG6" s="25" t="s">
        <v>483</v>
      </c>
      <c r="AH6" s="25" t="s">
        <v>484</v>
      </c>
      <c r="AI6" s="25" t="s">
        <v>485</v>
      </c>
      <c r="AJ6" s="25" t="s">
        <v>486</v>
      </c>
      <c r="AK6" s="25" t="s">
        <v>487</v>
      </c>
      <c r="AL6" s="25" t="s">
        <v>464</v>
      </c>
      <c r="AM6" s="25" t="s">
        <v>488</v>
      </c>
      <c r="AN6" s="25" t="s">
        <v>489</v>
      </c>
      <c r="AO6" s="25" t="s">
        <v>467</v>
      </c>
      <c r="AP6" s="25" t="s">
        <v>490</v>
      </c>
      <c r="AQ6" s="25" t="s">
        <v>491</v>
      </c>
      <c r="AR6" s="15" t="s">
        <v>492</v>
      </c>
      <c r="AS6" s="51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CA6" s="5"/>
    </row>
    <row r="7" spans="1:78" ht="20.25" customHeight="1">
      <c r="A7" s="25" t="s">
        <v>92</v>
      </c>
      <c r="B7" s="25" t="s">
        <v>92</v>
      </c>
      <c r="C7" s="25">
        <v>1</v>
      </c>
      <c r="D7" s="25">
        <f aca="true" t="shared" si="0" ref="D7:AI7">C7+1</f>
        <v>2</v>
      </c>
      <c r="E7" s="25">
        <f t="shared" si="0"/>
        <v>3</v>
      </c>
      <c r="F7" s="25">
        <f t="shared" si="0"/>
        <v>4</v>
      </c>
      <c r="G7" s="25">
        <f t="shared" si="0"/>
        <v>5</v>
      </c>
      <c r="H7" s="25">
        <f t="shared" si="0"/>
        <v>6</v>
      </c>
      <c r="I7" s="25">
        <f t="shared" si="0"/>
        <v>7</v>
      </c>
      <c r="J7" s="25">
        <f t="shared" si="0"/>
        <v>8</v>
      </c>
      <c r="K7" s="25">
        <f t="shared" si="0"/>
        <v>9</v>
      </c>
      <c r="L7" s="25">
        <f t="shared" si="0"/>
        <v>10</v>
      </c>
      <c r="M7" s="25">
        <f t="shared" si="0"/>
        <v>11</v>
      </c>
      <c r="N7" s="25">
        <f t="shared" si="0"/>
        <v>12</v>
      </c>
      <c r="O7" s="25">
        <f t="shared" si="0"/>
        <v>13</v>
      </c>
      <c r="P7" s="25">
        <f t="shared" si="0"/>
        <v>14</v>
      </c>
      <c r="Q7" s="25">
        <f t="shared" si="0"/>
        <v>15</v>
      </c>
      <c r="R7" s="25">
        <f t="shared" si="0"/>
        <v>16</v>
      </c>
      <c r="S7" s="45">
        <f t="shared" si="0"/>
        <v>17</v>
      </c>
      <c r="T7" s="25">
        <f t="shared" si="0"/>
        <v>18</v>
      </c>
      <c r="U7" s="25">
        <f t="shared" si="0"/>
        <v>19</v>
      </c>
      <c r="V7" s="25">
        <f t="shared" si="0"/>
        <v>20</v>
      </c>
      <c r="W7" s="25">
        <f t="shared" si="0"/>
        <v>21</v>
      </c>
      <c r="X7" s="25">
        <f t="shared" si="0"/>
        <v>22</v>
      </c>
      <c r="Y7" s="25">
        <f t="shared" si="0"/>
        <v>23</v>
      </c>
      <c r="Z7" s="25">
        <f t="shared" si="0"/>
        <v>24</v>
      </c>
      <c r="AA7" s="25">
        <f t="shared" si="0"/>
        <v>25</v>
      </c>
      <c r="AB7" s="25">
        <f t="shared" si="0"/>
        <v>26</v>
      </c>
      <c r="AC7" s="25">
        <f t="shared" si="0"/>
        <v>27</v>
      </c>
      <c r="AD7" s="25">
        <f t="shared" si="0"/>
        <v>28</v>
      </c>
      <c r="AE7" s="25">
        <f t="shared" si="0"/>
        <v>29</v>
      </c>
      <c r="AF7" s="25">
        <f t="shared" si="0"/>
        <v>30</v>
      </c>
      <c r="AG7" s="25">
        <f t="shared" si="0"/>
        <v>31</v>
      </c>
      <c r="AH7" s="25">
        <f t="shared" si="0"/>
        <v>32</v>
      </c>
      <c r="AI7" s="25">
        <f t="shared" si="0"/>
        <v>33</v>
      </c>
      <c r="AJ7" s="25">
        <f aca="true" t="shared" si="1" ref="AJ7:BO7">AI7+1</f>
        <v>34</v>
      </c>
      <c r="AK7" s="25">
        <f t="shared" si="1"/>
        <v>35</v>
      </c>
      <c r="AL7" s="25">
        <f t="shared" si="1"/>
        <v>36</v>
      </c>
      <c r="AM7" s="25">
        <f t="shared" si="1"/>
        <v>37</v>
      </c>
      <c r="AN7" s="25">
        <f t="shared" si="1"/>
        <v>38</v>
      </c>
      <c r="AO7" s="25">
        <f t="shared" si="1"/>
        <v>39</v>
      </c>
      <c r="AP7" s="25">
        <f t="shared" si="1"/>
        <v>40</v>
      </c>
      <c r="AQ7" s="25">
        <f t="shared" si="1"/>
        <v>41</v>
      </c>
      <c r="AR7" s="25">
        <f t="shared" si="1"/>
        <v>42</v>
      </c>
      <c r="AS7" s="25">
        <f t="shared" si="1"/>
        <v>43</v>
      </c>
      <c r="AT7" s="25">
        <f t="shared" si="1"/>
        <v>44</v>
      </c>
      <c r="AU7" s="25">
        <f t="shared" si="1"/>
        <v>45</v>
      </c>
      <c r="AV7" s="25">
        <f t="shared" si="1"/>
        <v>46</v>
      </c>
      <c r="AW7" s="25">
        <f t="shared" si="1"/>
        <v>47</v>
      </c>
      <c r="AX7" s="25">
        <f t="shared" si="1"/>
        <v>48</v>
      </c>
      <c r="AY7" s="25">
        <f t="shared" si="1"/>
        <v>49</v>
      </c>
      <c r="AZ7" s="25">
        <f t="shared" si="1"/>
        <v>50</v>
      </c>
      <c r="BA7" s="25">
        <f t="shared" si="1"/>
        <v>51</v>
      </c>
      <c r="BB7" s="25">
        <f t="shared" si="1"/>
        <v>52</v>
      </c>
      <c r="BC7" s="25">
        <f t="shared" si="1"/>
        <v>53</v>
      </c>
      <c r="BD7" s="25">
        <f t="shared" si="1"/>
        <v>54</v>
      </c>
      <c r="BE7" s="25">
        <f t="shared" si="1"/>
        <v>55</v>
      </c>
      <c r="BF7" s="25">
        <f t="shared" si="1"/>
        <v>56</v>
      </c>
      <c r="BG7" s="25">
        <f t="shared" si="1"/>
        <v>57</v>
      </c>
      <c r="BH7" s="25">
        <f t="shared" si="1"/>
        <v>58</v>
      </c>
      <c r="BI7" s="25">
        <f t="shared" si="1"/>
        <v>59</v>
      </c>
      <c r="BJ7" s="25">
        <f t="shared" si="1"/>
        <v>60</v>
      </c>
      <c r="BK7" s="25">
        <f t="shared" si="1"/>
        <v>61</v>
      </c>
      <c r="BL7" s="25">
        <f t="shared" si="1"/>
        <v>62</v>
      </c>
      <c r="BM7" s="25">
        <f t="shared" si="1"/>
        <v>63</v>
      </c>
      <c r="BN7" s="25">
        <f t="shared" si="1"/>
        <v>64</v>
      </c>
      <c r="BO7" s="25">
        <f t="shared" si="1"/>
        <v>65</v>
      </c>
      <c r="BP7" s="25">
        <f aca="true" t="shared" si="2" ref="BP7:BX7">BO7+1</f>
        <v>66</v>
      </c>
      <c r="BQ7" s="25">
        <f t="shared" si="2"/>
        <v>67</v>
      </c>
      <c r="BR7" s="25">
        <f t="shared" si="2"/>
        <v>68</v>
      </c>
      <c r="BS7" s="25">
        <f t="shared" si="2"/>
        <v>69</v>
      </c>
      <c r="BT7" s="25">
        <f t="shared" si="2"/>
        <v>70</v>
      </c>
      <c r="BU7" s="25">
        <f t="shared" si="2"/>
        <v>71</v>
      </c>
      <c r="BV7" s="25">
        <f t="shared" si="2"/>
        <v>72</v>
      </c>
      <c r="BW7" s="25">
        <f t="shared" si="2"/>
        <v>73</v>
      </c>
      <c r="BX7" s="25">
        <f t="shared" si="2"/>
        <v>74</v>
      </c>
      <c r="BY7" s="5"/>
      <c r="BZ7" s="5"/>
    </row>
    <row r="8" spans="1:80" ht="21.75" customHeight="1">
      <c r="A8" s="26"/>
      <c r="B8" s="26" t="s">
        <v>71</v>
      </c>
      <c r="C8" s="42">
        <v>7</v>
      </c>
      <c r="D8" s="42">
        <v>6</v>
      </c>
      <c r="E8" s="42">
        <v>1</v>
      </c>
      <c r="F8" s="42">
        <v>0</v>
      </c>
      <c r="G8" s="42">
        <v>0</v>
      </c>
      <c r="H8" s="42">
        <v>0</v>
      </c>
      <c r="I8" s="42">
        <v>20</v>
      </c>
      <c r="J8" s="42">
        <v>7</v>
      </c>
      <c r="K8" s="42">
        <v>2</v>
      </c>
      <c r="L8" s="43">
        <v>6</v>
      </c>
      <c r="M8" s="42">
        <v>0</v>
      </c>
      <c r="N8" s="44">
        <v>1</v>
      </c>
      <c r="O8" s="43">
        <v>0</v>
      </c>
      <c r="P8" s="42">
        <v>0</v>
      </c>
      <c r="Q8" s="44">
        <v>0</v>
      </c>
      <c r="R8" s="43">
        <v>0</v>
      </c>
      <c r="S8" s="27">
        <v>0</v>
      </c>
      <c r="T8" s="44">
        <v>4</v>
      </c>
      <c r="U8" s="43">
        <v>5</v>
      </c>
      <c r="V8" s="43">
        <v>1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2">
        <v>0</v>
      </c>
      <c r="AG8" s="50">
        <v>6</v>
      </c>
      <c r="AH8" s="43">
        <v>0</v>
      </c>
      <c r="AI8" s="43">
        <v>3</v>
      </c>
      <c r="AJ8" s="42">
        <v>6</v>
      </c>
      <c r="AK8" s="50">
        <v>6</v>
      </c>
      <c r="AL8" s="42">
        <v>0</v>
      </c>
      <c r="AM8" s="50">
        <v>0</v>
      </c>
      <c r="AN8" s="43">
        <v>0</v>
      </c>
      <c r="AO8" s="42">
        <v>0</v>
      </c>
      <c r="AP8" s="50">
        <v>0</v>
      </c>
      <c r="AQ8" s="43">
        <v>0</v>
      </c>
      <c r="AR8" s="43">
        <v>0</v>
      </c>
      <c r="AS8" s="52">
        <v>0</v>
      </c>
      <c r="AT8" s="43">
        <v>1</v>
      </c>
      <c r="AU8" s="43">
        <v>0</v>
      </c>
      <c r="AV8" s="43">
        <v>0</v>
      </c>
      <c r="AW8" s="43">
        <v>0</v>
      </c>
      <c r="AX8" s="43">
        <v>0</v>
      </c>
      <c r="AY8" s="43">
        <v>0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43">
        <v>0</v>
      </c>
      <c r="BH8" s="43">
        <v>0</v>
      </c>
      <c r="BI8" s="43">
        <v>0</v>
      </c>
      <c r="BJ8" s="43">
        <v>0</v>
      </c>
      <c r="BK8" s="43">
        <v>0</v>
      </c>
      <c r="BL8" s="43">
        <v>0</v>
      </c>
      <c r="BM8" s="43">
        <v>0</v>
      </c>
      <c r="BN8" s="43">
        <v>0</v>
      </c>
      <c r="BO8" s="43">
        <v>0</v>
      </c>
      <c r="BP8" s="43">
        <v>0</v>
      </c>
      <c r="BQ8" s="43">
        <v>0</v>
      </c>
      <c r="BR8" s="43">
        <v>0</v>
      </c>
      <c r="BS8" s="43">
        <v>0</v>
      </c>
      <c r="BT8" s="43">
        <v>0</v>
      </c>
      <c r="BU8" s="43">
        <v>0</v>
      </c>
      <c r="BV8" s="43">
        <v>0</v>
      </c>
      <c r="BW8" s="43">
        <v>0</v>
      </c>
      <c r="BX8" s="42">
        <v>0</v>
      </c>
      <c r="BY8" s="57"/>
      <c r="BZ8" s="57"/>
      <c r="CA8" s="57"/>
      <c r="CB8" s="5"/>
    </row>
    <row r="9" spans="1:79" ht="21.75" customHeight="1">
      <c r="A9" s="26" t="s">
        <v>148</v>
      </c>
      <c r="B9" s="26" t="s">
        <v>93</v>
      </c>
      <c r="C9" s="42">
        <v>7</v>
      </c>
      <c r="D9" s="42">
        <v>6</v>
      </c>
      <c r="E9" s="42">
        <v>1</v>
      </c>
      <c r="F9" s="42">
        <v>0</v>
      </c>
      <c r="G9" s="42">
        <v>0</v>
      </c>
      <c r="H9" s="42">
        <v>0</v>
      </c>
      <c r="I9" s="42">
        <v>20</v>
      </c>
      <c r="J9" s="42">
        <v>7</v>
      </c>
      <c r="K9" s="42">
        <v>2</v>
      </c>
      <c r="L9" s="43">
        <v>6</v>
      </c>
      <c r="M9" s="42">
        <v>0</v>
      </c>
      <c r="N9" s="44">
        <v>1</v>
      </c>
      <c r="O9" s="43">
        <v>0</v>
      </c>
      <c r="P9" s="42">
        <v>0</v>
      </c>
      <c r="Q9" s="44">
        <v>0</v>
      </c>
      <c r="R9" s="43">
        <v>0</v>
      </c>
      <c r="S9" s="27">
        <v>0</v>
      </c>
      <c r="T9" s="44">
        <v>4</v>
      </c>
      <c r="U9" s="43">
        <v>5</v>
      </c>
      <c r="V9" s="43">
        <v>1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2">
        <v>0</v>
      </c>
      <c r="AG9" s="50">
        <v>6</v>
      </c>
      <c r="AH9" s="43">
        <v>0</v>
      </c>
      <c r="AI9" s="43">
        <v>3</v>
      </c>
      <c r="AJ9" s="42">
        <v>6</v>
      </c>
      <c r="AK9" s="50">
        <v>6</v>
      </c>
      <c r="AL9" s="42">
        <v>0</v>
      </c>
      <c r="AM9" s="50">
        <v>0</v>
      </c>
      <c r="AN9" s="43">
        <v>0</v>
      </c>
      <c r="AO9" s="42">
        <v>0</v>
      </c>
      <c r="AP9" s="50">
        <v>0</v>
      </c>
      <c r="AQ9" s="43">
        <v>0</v>
      </c>
      <c r="AR9" s="43">
        <v>0</v>
      </c>
      <c r="AS9" s="52">
        <v>0</v>
      </c>
      <c r="AT9" s="43">
        <v>1</v>
      </c>
      <c r="AU9" s="43">
        <v>0</v>
      </c>
      <c r="AV9" s="43">
        <v>0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v>0</v>
      </c>
      <c r="BP9" s="43">
        <v>0</v>
      </c>
      <c r="BQ9" s="43">
        <v>0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42">
        <v>0</v>
      </c>
      <c r="BY9" s="5"/>
      <c r="BZ9" s="5"/>
      <c r="CA9" s="5"/>
    </row>
    <row r="10" spans="1:79" ht="21.75" customHeight="1">
      <c r="A10" s="26" t="s">
        <v>96</v>
      </c>
      <c r="B10" s="26" t="s">
        <v>95</v>
      </c>
      <c r="C10" s="42">
        <v>7</v>
      </c>
      <c r="D10" s="42">
        <v>6</v>
      </c>
      <c r="E10" s="42">
        <v>1</v>
      </c>
      <c r="F10" s="42">
        <v>0</v>
      </c>
      <c r="G10" s="42">
        <v>0</v>
      </c>
      <c r="H10" s="42">
        <v>0</v>
      </c>
      <c r="I10" s="42">
        <v>20</v>
      </c>
      <c r="J10" s="42">
        <v>7</v>
      </c>
      <c r="K10" s="42">
        <v>2</v>
      </c>
      <c r="L10" s="43">
        <v>6</v>
      </c>
      <c r="M10" s="42">
        <v>0</v>
      </c>
      <c r="N10" s="44">
        <v>1</v>
      </c>
      <c r="O10" s="43">
        <v>0</v>
      </c>
      <c r="P10" s="42">
        <v>0</v>
      </c>
      <c r="Q10" s="44">
        <v>0</v>
      </c>
      <c r="R10" s="43">
        <v>0</v>
      </c>
      <c r="S10" s="27">
        <v>0</v>
      </c>
      <c r="T10" s="44">
        <v>4</v>
      </c>
      <c r="U10" s="43">
        <v>5</v>
      </c>
      <c r="V10" s="43">
        <v>1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2">
        <v>0</v>
      </c>
      <c r="AG10" s="50">
        <v>6</v>
      </c>
      <c r="AH10" s="43">
        <v>0</v>
      </c>
      <c r="AI10" s="43">
        <v>3</v>
      </c>
      <c r="AJ10" s="42">
        <v>6</v>
      </c>
      <c r="AK10" s="50">
        <v>6</v>
      </c>
      <c r="AL10" s="42">
        <v>0</v>
      </c>
      <c r="AM10" s="50">
        <v>0</v>
      </c>
      <c r="AN10" s="43">
        <v>0</v>
      </c>
      <c r="AO10" s="42">
        <v>0</v>
      </c>
      <c r="AP10" s="50">
        <v>0</v>
      </c>
      <c r="AQ10" s="43">
        <v>0</v>
      </c>
      <c r="AR10" s="43">
        <v>0</v>
      </c>
      <c r="AS10" s="52">
        <v>0</v>
      </c>
      <c r="AT10" s="43">
        <v>1</v>
      </c>
      <c r="AU10" s="43">
        <v>0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2">
        <v>0</v>
      </c>
      <c r="BY10" s="5"/>
      <c r="CA10" s="5"/>
    </row>
    <row r="11" spans="3:79" ht="12.75" customHeight="1">
      <c r="C11" s="5"/>
      <c r="D11" s="5"/>
      <c r="E11" s="5"/>
      <c r="F11" s="5"/>
      <c r="G11" s="5"/>
      <c r="H11" s="5"/>
      <c r="I11" s="5"/>
      <c r="J11" s="5"/>
      <c r="K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CA11" s="5"/>
    </row>
    <row r="12" spans="3:79" ht="12.75" customHeight="1">
      <c r="C12" s="5"/>
      <c r="E12" s="5"/>
      <c r="F12" s="5"/>
      <c r="G12" s="5"/>
      <c r="H12" s="5"/>
      <c r="I12" s="5"/>
      <c r="K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CA12" s="5"/>
    </row>
    <row r="13" spans="3:79" ht="12.75" customHeight="1">
      <c r="C13" s="5"/>
      <c r="E13" s="5"/>
      <c r="F13" s="5"/>
      <c r="G13" s="5"/>
      <c r="H13" s="5"/>
      <c r="I13" s="5"/>
      <c r="J13" s="5"/>
      <c r="K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V13" s="5"/>
      <c r="BW13" s="5"/>
      <c r="BX13" s="5"/>
      <c r="BZ13" s="5"/>
      <c r="CA13" s="5"/>
    </row>
    <row r="14" spans="4:78" ht="12.75" customHeight="1">
      <c r="D14" s="5"/>
      <c r="E14" s="5"/>
      <c r="F14" s="5"/>
      <c r="G14" s="5"/>
      <c r="H14" s="5"/>
      <c r="I14" s="5"/>
      <c r="J14" s="5"/>
      <c r="K14" s="5"/>
      <c r="R14" s="5"/>
      <c r="S14" s="5"/>
      <c r="T14" s="5"/>
      <c r="U14" s="5"/>
      <c r="V14" s="5"/>
      <c r="W14" s="5"/>
      <c r="X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Z14" s="5"/>
    </row>
    <row r="15" spans="5:78" ht="12.75" customHeight="1">
      <c r="E15" s="5"/>
      <c r="F15" s="5"/>
      <c r="H15" s="5"/>
      <c r="I15" s="5"/>
      <c r="J15" s="5"/>
      <c r="K15" s="5"/>
      <c r="R15" s="5"/>
      <c r="S15" s="5"/>
      <c r="T15" s="5"/>
      <c r="U15" s="5"/>
      <c r="V15" s="5"/>
      <c r="W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Y15" s="5"/>
      <c r="BZ15" s="5"/>
    </row>
    <row r="16" spans="6:77" ht="12.75" customHeight="1">
      <c r="F16" s="5"/>
      <c r="G16" s="5"/>
      <c r="H16" s="5"/>
      <c r="I16" s="5"/>
      <c r="K16" s="5"/>
      <c r="L16" s="5"/>
      <c r="M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7:76" ht="12.75" customHeight="1">
      <c r="G17" s="5"/>
      <c r="H17" s="5"/>
      <c r="I17" s="5"/>
      <c r="J17" s="5"/>
      <c r="L17" s="5"/>
      <c r="M17" s="5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12:75" ht="12.75" customHeight="1"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3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4:73" ht="12.75" customHeight="1">
      <c r="N19" s="5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7:71" ht="12.75" customHeight="1">
      <c r="Q20" s="5"/>
      <c r="R20" s="5"/>
      <c r="S20" s="5"/>
      <c r="T20" s="5"/>
      <c r="U20" s="5"/>
      <c r="X20" s="5"/>
      <c r="Z20" s="5"/>
      <c r="AA20" s="5"/>
      <c r="AB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8:69" ht="12.75" customHeight="1">
      <c r="R21" s="5"/>
      <c r="S21" s="5"/>
      <c r="Z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N21" s="5"/>
      <c r="BO21" s="5"/>
      <c r="BP21" s="5"/>
      <c r="BQ21" s="5"/>
    </row>
    <row r="22" spans="45:67" ht="12.75" customHeight="1"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</row>
    <row r="23" spans="45:65" ht="12.75" customHeight="1">
      <c r="AS23" s="5"/>
      <c r="AT23" s="5"/>
      <c r="AU23" s="5"/>
      <c r="AV23" s="5"/>
      <c r="AW23" s="5"/>
      <c r="BA23" s="5"/>
      <c r="BB23" s="5"/>
      <c r="BC23" s="5"/>
      <c r="BD23" s="5"/>
      <c r="BE23" s="5"/>
      <c r="BF23" s="5"/>
      <c r="BG23" s="5"/>
      <c r="BH23" s="5"/>
      <c r="BI23" s="5"/>
      <c r="BK23" s="5"/>
      <c r="BL23" s="5"/>
      <c r="BM23" s="5"/>
    </row>
    <row r="24" spans="45:62" ht="12.75" customHeight="1">
      <c r="AS24" s="5"/>
      <c r="AT24" s="5"/>
      <c r="AU24" s="5"/>
      <c r="AZ24" s="5"/>
      <c r="BA24" s="5"/>
      <c r="BB24" s="5"/>
      <c r="BC24" s="5"/>
      <c r="BE24" s="5"/>
      <c r="BF24" s="5"/>
      <c r="BG24" s="5"/>
      <c r="BH24" s="5"/>
      <c r="BI24" s="5"/>
      <c r="BJ24" s="5"/>
    </row>
    <row r="25" spans="57:58" ht="12.75" customHeight="1">
      <c r="BE25" s="5"/>
      <c r="BF25" s="5"/>
    </row>
  </sheetData>
  <sheetProtection/>
  <mergeCells count="46">
    <mergeCell ref="BW1:BX1"/>
    <mergeCell ref="BW3:BX3"/>
    <mergeCell ref="BK4:BQ4"/>
    <mergeCell ref="BR4:BU4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4:BV6"/>
    <mergeCell ref="BW4:BW6"/>
    <mergeCell ref="BX4:BX6"/>
  </mergeCells>
  <printOptions/>
  <pageMargins left="0.75" right="0.75" top="1" bottom="1" header="0.5" footer="0.5"/>
  <pageSetup fitToHeight="70" orientation="landscape" paperSize="9" scale="4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workbookViewId="0" topLeftCell="B1">
      <selection activeCell="W17" sqref="W17"/>
    </sheetView>
  </sheetViews>
  <sheetFormatPr defaultColWidth="9.16015625" defaultRowHeight="12.75" customHeight="1"/>
  <cols>
    <col min="1" max="1" width="13.83203125" style="0" customWidth="1"/>
    <col min="2" max="2" width="35" style="0" customWidth="1"/>
    <col min="3" max="5" width="10.66015625" style="0" customWidth="1"/>
    <col min="6" max="13" width="8" style="0" customWidth="1"/>
    <col min="14" max="15" width="9.16015625" style="0" hidden="1" customWidth="1"/>
  </cols>
  <sheetData>
    <row r="1" spans="1:17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30" t="s">
        <v>493</v>
      </c>
      <c r="M1" s="30"/>
      <c r="N1" s="20"/>
      <c r="O1" s="31" t="s">
        <v>494</v>
      </c>
      <c r="P1" s="20"/>
      <c r="Q1" s="20"/>
    </row>
    <row r="2" spans="1:17" ht="30.75" customHeight="1">
      <c r="A2" s="21" t="s">
        <v>495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32"/>
      <c r="O2" s="32"/>
      <c r="P2" s="20"/>
      <c r="Q2" s="20"/>
    </row>
    <row r="3" spans="1:17" ht="21" customHeight="1">
      <c r="A3" s="23" t="s">
        <v>135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customHeight="1">
      <c r="A4" s="8" t="s">
        <v>68</v>
      </c>
      <c r="B4" s="8" t="s">
        <v>396</v>
      </c>
      <c r="C4" s="24" t="s">
        <v>496</v>
      </c>
      <c r="D4" s="24"/>
      <c r="E4" s="24"/>
      <c r="F4" s="24"/>
      <c r="G4" s="24" t="s">
        <v>497</v>
      </c>
      <c r="H4" s="24"/>
      <c r="I4" s="24"/>
      <c r="J4" s="24"/>
      <c r="K4" s="24"/>
      <c r="L4" s="24" t="s">
        <v>498</v>
      </c>
      <c r="M4" s="24"/>
      <c r="N4" s="33"/>
      <c r="O4" s="34"/>
      <c r="P4" s="20"/>
      <c r="Q4" s="20"/>
    </row>
    <row r="5" spans="1:17" ht="21" customHeight="1">
      <c r="A5" s="8"/>
      <c r="B5" s="8"/>
      <c r="C5" s="8" t="s">
        <v>499</v>
      </c>
      <c r="D5" s="8" t="s">
        <v>500</v>
      </c>
      <c r="E5" s="8" t="s">
        <v>501</v>
      </c>
      <c r="F5" s="8" t="s">
        <v>336</v>
      </c>
      <c r="G5" s="8" t="s">
        <v>502</v>
      </c>
      <c r="H5" s="8" t="s">
        <v>503</v>
      </c>
      <c r="I5" s="8" t="s">
        <v>504</v>
      </c>
      <c r="J5" s="8" t="s">
        <v>505</v>
      </c>
      <c r="K5" s="8" t="s">
        <v>506</v>
      </c>
      <c r="L5" s="8" t="s">
        <v>507</v>
      </c>
      <c r="M5" s="8" t="s">
        <v>508</v>
      </c>
      <c r="N5" s="35" t="s">
        <v>509</v>
      </c>
      <c r="O5" s="36" t="s">
        <v>510</v>
      </c>
      <c r="P5" s="20"/>
      <c r="Q5" s="20"/>
    </row>
    <row r="6" spans="1:17" ht="32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7"/>
      <c r="O6" s="15"/>
      <c r="P6" s="20"/>
      <c r="Q6" s="20"/>
    </row>
    <row r="7" spans="1:17" ht="21" customHeight="1">
      <c r="A7" s="25" t="s">
        <v>92</v>
      </c>
      <c r="B7" s="25" t="s">
        <v>92</v>
      </c>
      <c r="C7" s="25">
        <v>1</v>
      </c>
      <c r="D7" s="25">
        <f aca="true" t="shared" si="0" ref="D7:M7">C7+1</f>
        <v>2</v>
      </c>
      <c r="E7" s="25">
        <f t="shared" si="0"/>
        <v>3</v>
      </c>
      <c r="F7" s="25">
        <f t="shared" si="0"/>
        <v>4</v>
      </c>
      <c r="G7" s="25">
        <f t="shared" si="0"/>
        <v>5</v>
      </c>
      <c r="H7" s="25">
        <f t="shared" si="0"/>
        <v>6</v>
      </c>
      <c r="I7" s="25">
        <f t="shared" si="0"/>
        <v>7</v>
      </c>
      <c r="J7" s="25">
        <f t="shared" si="0"/>
        <v>8</v>
      </c>
      <c r="K7" s="25">
        <f t="shared" si="0"/>
        <v>9</v>
      </c>
      <c r="L7" s="25">
        <f t="shared" si="0"/>
        <v>10</v>
      </c>
      <c r="M7" s="25">
        <f t="shared" si="0"/>
        <v>11</v>
      </c>
      <c r="N7" s="38"/>
      <c r="O7" s="38"/>
      <c r="P7" s="29"/>
      <c r="Q7" s="29"/>
    </row>
    <row r="8" spans="1:17" ht="21" customHeight="1">
      <c r="A8" s="26"/>
      <c r="B8" s="26" t="s">
        <v>71</v>
      </c>
      <c r="C8" s="27">
        <v>0</v>
      </c>
      <c r="D8" s="27">
        <v>0</v>
      </c>
      <c r="E8" s="27">
        <v>0</v>
      </c>
      <c r="F8" s="27">
        <v>0</v>
      </c>
      <c r="G8" s="28">
        <v>0</v>
      </c>
      <c r="H8" s="27">
        <v>8</v>
      </c>
      <c r="I8" s="27">
        <v>2</v>
      </c>
      <c r="J8" s="28">
        <v>0</v>
      </c>
      <c r="K8" s="27">
        <v>0</v>
      </c>
      <c r="L8" s="27">
        <v>0</v>
      </c>
      <c r="M8" s="27">
        <v>0</v>
      </c>
      <c r="N8" s="20"/>
      <c r="O8" s="20"/>
      <c r="P8" s="39"/>
      <c r="Q8" s="29"/>
    </row>
    <row r="9" spans="1:17" ht="21" customHeight="1">
      <c r="A9" s="26" t="s">
        <v>148</v>
      </c>
      <c r="B9" s="26" t="s">
        <v>93</v>
      </c>
      <c r="C9" s="27">
        <v>0</v>
      </c>
      <c r="D9" s="27">
        <v>0</v>
      </c>
      <c r="E9" s="27">
        <v>0</v>
      </c>
      <c r="F9" s="27">
        <v>0</v>
      </c>
      <c r="G9" s="28">
        <v>0</v>
      </c>
      <c r="H9" s="27">
        <v>8</v>
      </c>
      <c r="I9" s="27">
        <v>2</v>
      </c>
      <c r="J9" s="28">
        <v>0</v>
      </c>
      <c r="K9" s="27">
        <v>0</v>
      </c>
      <c r="L9" s="27">
        <v>0</v>
      </c>
      <c r="M9" s="27">
        <v>0</v>
      </c>
      <c r="N9" s="20"/>
      <c r="O9" s="20"/>
      <c r="P9" s="29"/>
      <c r="Q9" s="20"/>
    </row>
    <row r="10" spans="1:17" ht="21" customHeight="1">
      <c r="A10" s="26" t="s">
        <v>96</v>
      </c>
      <c r="B10" s="26" t="s">
        <v>95</v>
      </c>
      <c r="C10" s="27">
        <v>0</v>
      </c>
      <c r="D10" s="27">
        <v>0</v>
      </c>
      <c r="E10" s="27">
        <v>0</v>
      </c>
      <c r="F10" s="27">
        <v>0</v>
      </c>
      <c r="G10" s="28">
        <v>0</v>
      </c>
      <c r="H10" s="27">
        <v>8</v>
      </c>
      <c r="I10" s="27">
        <v>2</v>
      </c>
      <c r="J10" s="28">
        <v>0</v>
      </c>
      <c r="K10" s="27">
        <v>0</v>
      </c>
      <c r="L10" s="27">
        <v>0</v>
      </c>
      <c r="M10" s="27">
        <v>0</v>
      </c>
      <c r="N10" s="20"/>
      <c r="O10" s="20"/>
      <c r="P10" s="29"/>
      <c r="Q10" s="20"/>
    </row>
    <row r="11" spans="1:17" ht="21" customHeight="1">
      <c r="A11" s="20"/>
      <c r="B11" s="20"/>
      <c r="C11" s="29"/>
      <c r="D11" s="29"/>
      <c r="E11" s="29"/>
      <c r="F11" s="29"/>
      <c r="G11" s="29"/>
      <c r="H11" s="29"/>
      <c r="I11" s="40"/>
      <c r="J11" s="29"/>
      <c r="K11" s="29"/>
      <c r="L11" s="29"/>
      <c r="M11" s="29"/>
      <c r="N11" s="20"/>
      <c r="O11" s="20"/>
      <c r="P11" s="29"/>
      <c r="Q11" s="20"/>
    </row>
    <row r="12" spans="1:17" ht="21" customHeight="1">
      <c r="A12" s="20"/>
      <c r="B12" s="20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0"/>
      <c r="O12" s="20"/>
      <c r="P12" s="29"/>
      <c r="Q12" s="20"/>
    </row>
    <row r="13" spans="1:17" ht="21" customHeight="1">
      <c r="A13" s="2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0"/>
      <c r="O13" s="20"/>
      <c r="P13" s="29"/>
      <c r="Q13" s="20"/>
    </row>
    <row r="14" spans="1:17" ht="21" customHeight="1">
      <c r="A14" s="20"/>
      <c r="B14" s="20"/>
      <c r="C14" s="20"/>
      <c r="D14" s="29"/>
      <c r="E14" s="29"/>
      <c r="F14" s="29"/>
      <c r="G14" s="29"/>
      <c r="H14" s="29"/>
      <c r="I14" s="20"/>
      <c r="J14" s="20"/>
      <c r="K14" s="20"/>
      <c r="L14" s="20"/>
      <c r="M14" s="29"/>
      <c r="N14" s="20"/>
      <c r="O14" s="20"/>
      <c r="P14" s="20"/>
      <c r="Q14" s="20"/>
    </row>
    <row r="15" spans="1:17" ht="21" customHeight="1">
      <c r="A15" s="20"/>
      <c r="B15" s="20"/>
      <c r="C15" s="2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</sheetData>
  <sheetProtection/>
  <mergeCells count="16">
    <mergeCell ref="L1:M1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2" right="0.2" top="0.59" bottom="0.59" header="0.39" footer="0.39"/>
  <pageSetup fitToHeight="100" fitToWidth="1" orientation="landscape" paperSize="9" scale="9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tabSelected="1" workbookViewId="0" topLeftCell="A1">
      <selection activeCell="D19" sqref="D19"/>
    </sheetView>
  </sheetViews>
  <sheetFormatPr defaultColWidth="9.16015625" defaultRowHeight="12.75" customHeight="1"/>
  <cols>
    <col min="1" max="1" width="12.16015625" style="0" customWidth="1"/>
    <col min="2" max="2" width="32.16015625" style="0" customWidth="1"/>
    <col min="3" max="3" width="14.83203125" style="0" customWidth="1"/>
    <col min="4" max="6" width="12" style="0" customWidth="1"/>
    <col min="7" max="7" width="14.5" style="0" customWidth="1"/>
    <col min="8" max="8" width="12.33203125" style="0" customWidth="1"/>
    <col min="9" max="9" width="11.83203125" style="0" customWidth="1"/>
    <col min="10" max="10" width="14.5" style="0" customWidth="1"/>
    <col min="11" max="11" width="16.5" style="0" customWidth="1"/>
    <col min="12" max="12" width="15.83203125" style="0" customWidth="1"/>
    <col min="13" max="13" width="14.16015625" style="0" customWidth="1"/>
    <col min="14" max="14" width="12.5" style="0" customWidth="1"/>
    <col min="15" max="15" width="14.16015625" style="2" customWidth="1"/>
    <col min="16" max="16" width="14.5" style="0" customWidth="1"/>
    <col min="17" max="18" width="12.16015625" style="0" customWidth="1"/>
    <col min="19" max="19" width="14.83203125" style="0" customWidth="1"/>
  </cols>
  <sheetData>
    <row r="1" ht="12.75" customHeight="1">
      <c r="S1" s="17" t="s">
        <v>494</v>
      </c>
    </row>
    <row r="2" spans="1:19" ht="36.75" customHeight="1">
      <c r="A2" s="3" t="s">
        <v>511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0.25" customHeight="1">
      <c r="A3" s="4" t="s">
        <v>135</v>
      </c>
      <c r="H3" s="5"/>
      <c r="I3" s="5"/>
      <c r="J3" s="5"/>
      <c r="S3" s="17" t="s">
        <v>3</v>
      </c>
    </row>
    <row r="4" spans="1:19" ht="18.75" customHeight="1">
      <c r="A4" s="6" t="s">
        <v>68</v>
      </c>
      <c r="B4" s="6" t="s">
        <v>70</v>
      </c>
      <c r="C4" s="7" t="s">
        <v>512</v>
      </c>
      <c r="D4" s="7"/>
      <c r="E4" s="7"/>
      <c r="F4" s="7"/>
      <c r="G4" s="7" t="s">
        <v>366</v>
      </c>
      <c r="H4" s="7"/>
      <c r="I4" s="7"/>
      <c r="J4" s="7"/>
      <c r="K4" s="7" t="s">
        <v>513</v>
      </c>
      <c r="L4" s="7"/>
      <c r="M4" s="7"/>
      <c r="N4" s="7"/>
      <c r="O4" s="7"/>
      <c r="P4" s="7"/>
      <c r="Q4" s="7"/>
      <c r="R4" s="7"/>
      <c r="S4" s="7"/>
    </row>
    <row r="5" spans="1:19" ht="21" customHeight="1">
      <c r="A5" s="6"/>
      <c r="B5" s="6"/>
      <c r="C5" s="8" t="s">
        <v>83</v>
      </c>
      <c r="D5" s="8" t="s">
        <v>514</v>
      </c>
      <c r="E5" s="8" t="s">
        <v>515</v>
      </c>
      <c r="F5" s="8" t="s">
        <v>516</v>
      </c>
      <c r="G5" s="8" t="s">
        <v>83</v>
      </c>
      <c r="H5" s="8" t="s">
        <v>514</v>
      </c>
      <c r="I5" s="8" t="s">
        <v>517</v>
      </c>
      <c r="J5" s="8" t="s">
        <v>516</v>
      </c>
      <c r="K5" s="8" t="s">
        <v>71</v>
      </c>
      <c r="L5" s="7" t="s">
        <v>368</v>
      </c>
      <c r="M5" s="7"/>
      <c r="N5" s="7"/>
      <c r="O5" s="7"/>
      <c r="P5" s="7" t="s">
        <v>518</v>
      </c>
      <c r="Q5" s="7"/>
      <c r="R5" s="7"/>
      <c r="S5" s="7"/>
    </row>
    <row r="6" spans="1:22" ht="39.75" customHeight="1">
      <c r="A6" s="6"/>
      <c r="B6" s="6"/>
      <c r="C6" s="8"/>
      <c r="D6" s="8"/>
      <c r="E6" s="8"/>
      <c r="F6" s="8"/>
      <c r="G6" s="9"/>
      <c r="H6" s="8"/>
      <c r="I6" s="8"/>
      <c r="J6" s="8"/>
      <c r="K6" s="8"/>
      <c r="L6" s="15" t="s">
        <v>83</v>
      </c>
      <c r="M6" s="15" t="s">
        <v>514</v>
      </c>
      <c r="N6" s="15" t="s">
        <v>517</v>
      </c>
      <c r="O6" s="15" t="s">
        <v>516</v>
      </c>
      <c r="P6" s="15" t="s">
        <v>83</v>
      </c>
      <c r="Q6" s="15" t="s">
        <v>514</v>
      </c>
      <c r="R6" s="15" t="s">
        <v>517</v>
      </c>
      <c r="S6" s="15" t="s">
        <v>516</v>
      </c>
      <c r="T6" s="5"/>
      <c r="U6" s="5"/>
      <c r="V6" s="5"/>
    </row>
    <row r="7" spans="1:22" s="1" customFormat="1" ht="23.25" customHeight="1">
      <c r="A7" s="10" t="s">
        <v>92</v>
      </c>
      <c r="B7" s="10" t="s">
        <v>92</v>
      </c>
      <c r="C7" s="11">
        <v>1</v>
      </c>
      <c r="D7" s="11">
        <f>C7+1</f>
        <v>2</v>
      </c>
      <c r="E7" s="11">
        <f>D7+1</f>
        <v>3</v>
      </c>
      <c r="F7" s="12">
        <v>4</v>
      </c>
      <c r="G7" s="12">
        <v>5</v>
      </c>
      <c r="H7" s="12">
        <f>G7+1</f>
        <v>6</v>
      </c>
      <c r="I7" s="12">
        <f>H7+1</f>
        <v>7</v>
      </c>
      <c r="J7" s="12">
        <v>8</v>
      </c>
      <c r="K7" s="12">
        <f>J7+1</f>
        <v>9</v>
      </c>
      <c r="L7" s="12">
        <f>K7+1</f>
        <v>10</v>
      </c>
      <c r="M7" s="12">
        <f>L7+1</f>
        <v>11</v>
      </c>
      <c r="N7" s="12">
        <f>M7+1</f>
        <v>12</v>
      </c>
      <c r="O7" s="12">
        <v>13</v>
      </c>
      <c r="P7" s="12">
        <f>O7+1</f>
        <v>14</v>
      </c>
      <c r="Q7" s="12">
        <f>P7+1</f>
        <v>15</v>
      </c>
      <c r="R7" s="12">
        <f>Q7+1</f>
        <v>16</v>
      </c>
      <c r="S7" s="11">
        <v>17</v>
      </c>
      <c r="T7" s="18"/>
      <c r="U7" s="18"/>
      <c r="V7" s="18"/>
    </row>
    <row r="8" spans="1:22" ht="21.75" customHeight="1">
      <c r="A8" s="13"/>
      <c r="B8" s="13" t="s">
        <v>71</v>
      </c>
      <c r="C8" s="14">
        <v>20000</v>
      </c>
      <c r="D8" s="14">
        <v>0</v>
      </c>
      <c r="E8" s="14">
        <v>20000</v>
      </c>
      <c r="F8" s="14">
        <v>0</v>
      </c>
      <c r="G8" s="14">
        <v>50000</v>
      </c>
      <c r="H8" s="14">
        <v>50000</v>
      </c>
      <c r="I8" s="14">
        <v>0</v>
      </c>
      <c r="J8" s="14">
        <v>0</v>
      </c>
      <c r="K8" s="14">
        <v>90000</v>
      </c>
      <c r="L8" s="14">
        <v>90000</v>
      </c>
      <c r="M8" s="14">
        <v>0</v>
      </c>
      <c r="N8" s="14">
        <v>90000</v>
      </c>
      <c r="O8" s="14">
        <v>0</v>
      </c>
      <c r="P8" s="14">
        <v>0</v>
      </c>
      <c r="Q8" s="14">
        <v>0</v>
      </c>
      <c r="R8" s="14">
        <v>0</v>
      </c>
      <c r="S8" s="19">
        <v>0</v>
      </c>
      <c r="T8" s="5"/>
      <c r="U8" s="5"/>
      <c r="V8" s="5"/>
    </row>
    <row r="9" spans="1:20" ht="21.75" customHeight="1">
      <c r="A9" s="13" t="s">
        <v>148</v>
      </c>
      <c r="B9" s="13" t="s">
        <v>93</v>
      </c>
      <c r="C9" s="14">
        <v>20000</v>
      </c>
      <c r="D9" s="14">
        <v>0</v>
      </c>
      <c r="E9" s="14">
        <v>20000</v>
      </c>
      <c r="F9" s="14">
        <v>0</v>
      </c>
      <c r="G9" s="14">
        <v>50000</v>
      </c>
      <c r="H9" s="14">
        <v>50000</v>
      </c>
      <c r="I9" s="14">
        <v>0</v>
      </c>
      <c r="J9" s="14">
        <v>0</v>
      </c>
      <c r="K9" s="14">
        <v>90000</v>
      </c>
      <c r="L9" s="14">
        <v>90000</v>
      </c>
      <c r="M9" s="14">
        <v>0</v>
      </c>
      <c r="N9" s="14">
        <v>90000</v>
      </c>
      <c r="O9" s="14">
        <v>0</v>
      </c>
      <c r="P9" s="14">
        <v>0</v>
      </c>
      <c r="Q9" s="14">
        <v>0</v>
      </c>
      <c r="R9" s="14">
        <v>0</v>
      </c>
      <c r="S9" s="19">
        <v>0</v>
      </c>
      <c r="T9" s="5"/>
    </row>
    <row r="10" spans="1:20" ht="21.75" customHeight="1">
      <c r="A10" s="13" t="s">
        <v>96</v>
      </c>
      <c r="B10" s="13" t="s">
        <v>95</v>
      </c>
      <c r="C10" s="14">
        <v>20000</v>
      </c>
      <c r="D10" s="14">
        <v>0</v>
      </c>
      <c r="E10" s="14">
        <v>20000</v>
      </c>
      <c r="F10" s="14">
        <v>0</v>
      </c>
      <c r="G10" s="14">
        <v>50000</v>
      </c>
      <c r="H10" s="14">
        <v>50000</v>
      </c>
      <c r="I10" s="14">
        <v>0</v>
      </c>
      <c r="J10" s="14">
        <v>0</v>
      </c>
      <c r="K10" s="14">
        <v>90000</v>
      </c>
      <c r="L10" s="14">
        <v>90000</v>
      </c>
      <c r="M10" s="14">
        <v>0</v>
      </c>
      <c r="N10" s="14">
        <v>90000</v>
      </c>
      <c r="O10" s="14">
        <v>0</v>
      </c>
      <c r="P10" s="14">
        <v>0</v>
      </c>
      <c r="Q10" s="14">
        <v>0</v>
      </c>
      <c r="R10" s="14">
        <v>0</v>
      </c>
      <c r="S10" s="19">
        <v>0</v>
      </c>
      <c r="T10" s="5"/>
    </row>
    <row r="11" spans="1:21" ht="21.75" customHeight="1">
      <c r="A11" s="13" t="s">
        <v>149</v>
      </c>
      <c r="B11" s="13" t="s">
        <v>103</v>
      </c>
      <c r="C11" s="14">
        <v>0</v>
      </c>
      <c r="D11" s="14">
        <v>0</v>
      </c>
      <c r="E11" s="14">
        <v>0</v>
      </c>
      <c r="F11" s="14">
        <v>0</v>
      </c>
      <c r="G11" s="14">
        <v>50000</v>
      </c>
      <c r="H11" s="14">
        <v>50000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9">
        <v>0</v>
      </c>
      <c r="T11" s="5"/>
      <c r="U11" s="5"/>
    </row>
    <row r="12" spans="1:20" ht="21.75" customHeight="1">
      <c r="A12" s="13" t="s">
        <v>149</v>
      </c>
      <c r="B12" s="13" t="s">
        <v>104</v>
      </c>
      <c r="C12" s="14">
        <v>20000</v>
      </c>
      <c r="D12" s="14">
        <v>0</v>
      </c>
      <c r="E12" s="14">
        <v>20000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90000</v>
      </c>
      <c r="L12" s="14">
        <v>90000</v>
      </c>
      <c r="M12" s="14">
        <v>0</v>
      </c>
      <c r="N12" s="14">
        <v>90000</v>
      </c>
      <c r="O12" s="14">
        <v>0</v>
      </c>
      <c r="P12" s="14">
        <v>0</v>
      </c>
      <c r="Q12" s="14">
        <v>0</v>
      </c>
      <c r="R12" s="14">
        <v>0</v>
      </c>
      <c r="S12" s="19">
        <v>0</v>
      </c>
      <c r="T12" s="5"/>
    </row>
    <row r="13" spans="1:20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6"/>
      <c r="P13" s="5"/>
      <c r="Q13" s="5"/>
      <c r="R13" s="5"/>
      <c r="S13" s="5"/>
      <c r="T13" s="5"/>
    </row>
    <row r="14" spans="1:19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6"/>
      <c r="P14" s="5"/>
      <c r="Q14" s="5"/>
      <c r="R14" s="5"/>
      <c r="S14" s="5"/>
    </row>
    <row r="15" spans="3:19" ht="12.7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6"/>
      <c r="P15" s="5"/>
      <c r="Q15" s="5"/>
      <c r="R15" s="5"/>
      <c r="S15" s="5"/>
    </row>
    <row r="16" spans="3:19" ht="12.75" customHeight="1">
      <c r="C16" s="5"/>
      <c r="D16" s="5"/>
      <c r="E16" s="5"/>
      <c r="F16" s="5"/>
      <c r="G16" s="5"/>
      <c r="H16" s="5"/>
      <c r="J16" s="5"/>
      <c r="K16" s="5"/>
      <c r="L16" s="5"/>
      <c r="M16" s="5"/>
      <c r="N16" s="5"/>
      <c r="O16" s="16"/>
      <c r="P16" s="5"/>
      <c r="Q16" s="5"/>
      <c r="R16" s="5"/>
      <c r="S16" s="5"/>
    </row>
    <row r="17" spans="6:19" ht="12.75" customHeight="1">
      <c r="F17" s="5"/>
      <c r="H17" s="5"/>
      <c r="I17" s="5"/>
      <c r="J17" s="5"/>
      <c r="K17" s="5"/>
      <c r="L17" s="5"/>
      <c r="M17" s="5"/>
      <c r="N17" s="5"/>
      <c r="O17" s="16"/>
      <c r="P17" s="5"/>
      <c r="Q17" s="5"/>
      <c r="R17" s="5"/>
      <c r="S17" s="5"/>
    </row>
    <row r="18" spans="11:19" ht="12.75" customHeight="1">
      <c r="K18" s="5"/>
      <c r="L18" s="5"/>
      <c r="M18" s="5"/>
      <c r="N18" s="5"/>
      <c r="O18" s="16"/>
      <c r="P18" s="5"/>
      <c r="Q18" s="5"/>
      <c r="R18" s="5"/>
      <c r="S18" s="5"/>
    </row>
    <row r="19" spans="3:18" ht="12.75" customHeight="1">
      <c r="C19" s="5"/>
      <c r="F19" s="5"/>
      <c r="K19" s="5"/>
      <c r="L19" s="5"/>
      <c r="M19" s="5"/>
      <c r="N19" s="5"/>
      <c r="O19" s="16"/>
      <c r="P19" s="5"/>
      <c r="Q19" s="5"/>
      <c r="R19" s="5"/>
    </row>
    <row r="20" spans="6:17" ht="12.75" customHeight="1">
      <c r="F20" s="5"/>
      <c r="L20" s="5"/>
      <c r="O20" s="16"/>
      <c r="P20" s="5"/>
      <c r="Q20" s="5"/>
    </row>
    <row r="21" spans="11:17" ht="12.75" customHeight="1">
      <c r="K21" s="5"/>
      <c r="O21" s="16"/>
      <c r="P21" s="5"/>
      <c r="Q21" s="5"/>
    </row>
    <row r="22" spans="8:16" ht="12.75" customHeight="1">
      <c r="H22" s="5"/>
      <c r="N22" s="5"/>
      <c r="O22" s="16"/>
      <c r="P22" s="5"/>
    </row>
    <row r="23" spans="14:16" ht="12.75" customHeight="1">
      <c r="N23" s="5"/>
      <c r="O23" s="16"/>
      <c r="P23" s="5"/>
    </row>
  </sheetData>
  <sheetProtection/>
  <mergeCells count="11"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4" right="0.4" top="1" bottom="1" header="0.5" footer="0.5"/>
  <pageSetup fitToHeight="100" fitToWidth="1" horizontalDpi="600" verticalDpi="6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showGridLines="0" showZeros="0" workbookViewId="0" topLeftCell="H1">
      <selection activeCell="A1" sqref="A1"/>
    </sheetView>
  </sheetViews>
  <sheetFormatPr defaultColWidth="9.16015625" defaultRowHeight="21" customHeight="1"/>
  <cols>
    <col min="1" max="1" width="12.83203125" style="20" customWidth="1"/>
    <col min="2" max="4" width="4.83203125" style="20" customWidth="1"/>
    <col min="5" max="5" width="30" style="20" customWidth="1"/>
    <col min="6" max="6" width="21.5" style="20" customWidth="1"/>
    <col min="7" max="7" width="16.83203125" style="20" customWidth="1"/>
    <col min="8" max="13" width="13.5" style="20" customWidth="1"/>
    <col min="14" max="19" width="12" style="20" customWidth="1"/>
    <col min="20" max="20" width="19.83203125" style="20" customWidth="1"/>
    <col min="21" max="21" width="15.16015625" style="20" customWidth="1"/>
    <col min="22" max="252" width="9.16015625" style="20" customWidth="1"/>
  </cols>
  <sheetData>
    <row r="1" spans="1:21" ht="21" customHeight="1">
      <c r="A1" s="29"/>
      <c r="B1" s="29"/>
      <c r="C1" s="29"/>
      <c r="D1" s="29"/>
      <c r="E1" s="29"/>
      <c r="F1" s="29"/>
      <c r="G1" s="29"/>
      <c r="H1" s="29"/>
      <c r="S1" s="64"/>
      <c r="T1" s="64"/>
      <c r="U1" s="64" t="s">
        <v>66</v>
      </c>
    </row>
    <row r="2" spans="1:21" ht="30.75" customHeight="1">
      <c r="A2" s="65" t="s">
        <v>67</v>
      </c>
      <c r="B2" s="67"/>
      <c r="C2" s="67"/>
      <c r="D2" s="67"/>
      <c r="E2" s="67"/>
      <c r="F2" s="67"/>
      <c r="G2" s="67"/>
      <c r="H2" s="67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21" customHeight="1">
      <c r="A3" s="88" t="s">
        <v>2</v>
      </c>
      <c r="B3" s="88"/>
      <c r="C3" s="88"/>
      <c r="D3" s="29"/>
      <c r="E3" s="5"/>
      <c r="F3" s="29"/>
      <c r="G3" s="29"/>
      <c r="H3" s="29"/>
      <c r="S3" s="78"/>
      <c r="U3" s="64" t="s">
        <v>3</v>
      </c>
    </row>
    <row r="4" spans="1:21" ht="21" customHeight="1">
      <c r="A4" s="56" t="s">
        <v>68</v>
      </c>
      <c r="B4" s="75" t="s">
        <v>69</v>
      </c>
      <c r="C4" s="75"/>
      <c r="D4" s="41"/>
      <c r="E4" s="8" t="s">
        <v>70</v>
      </c>
      <c r="F4" s="8" t="s">
        <v>71</v>
      </c>
      <c r="G4" s="41" t="s">
        <v>72</v>
      </c>
      <c r="H4" s="41"/>
      <c r="I4" s="24"/>
      <c r="J4" s="24"/>
      <c r="K4" s="24"/>
      <c r="L4" s="24"/>
      <c r="M4" s="24"/>
      <c r="N4" s="8" t="s">
        <v>73</v>
      </c>
      <c r="O4" s="8" t="s">
        <v>74</v>
      </c>
      <c r="P4" s="8" t="s">
        <v>75</v>
      </c>
      <c r="Q4" s="8" t="s">
        <v>76</v>
      </c>
      <c r="R4" s="8" t="s">
        <v>77</v>
      </c>
      <c r="S4" s="8" t="s">
        <v>78</v>
      </c>
      <c r="T4" s="7" t="s">
        <v>79</v>
      </c>
      <c r="U4" s="7"/>
    </row>
    <row r="5" spans="1:21" ht="63" customHeight="1">
      <c r="A5" s="8"/>
      <c r="B5" s="60" t="s">
        <v>80</v>
      </c>
      <c r="C5" s="60" t="s">
        <v>81</v>
      </c>
      <c r="D5" s="60" t="s">
        <v>82</v>
      </c>
      <c r="E5" s="8"/>
      <c r="F5" s="8"/>
      <c r="G5" s="15" t="s">
        <v>83</v>
      </c>
      <c r="H5" s="15" t="s">
        <v>84</v>
      </c>
      <c r="I5" s="15" t="s">
        <v>85</v>
      </c>
      <c r="J5" s="25" t="s">
        <v>86</v>
      </c>
      <c r="K5" s="15" t="s">
        <v>87</v>
      </c>
      <c r="L5" s="15" t="s">
        <v>88</v>
      </c>
      <c r="M5" s="15" t="s">
        <v>89</v>
      </c>
      <c r="N5" s="8"/>
      <c r="O5" s="8"/>
      <c r="P5" s="8"/>
      <c r="Q5" s="8"/>
      <c r="R5" s="8"/>
      <c r="S5" s="8"/>
      <c r="T5" s="8" t="s">
        <v>90</v>
      </c>
      <c r="U5" s="8" t="s">
        <v>91</v>
      </c>
    </row>
    <row r="6" spans="1:26" ht="21" customHeight="1">
      <c r="A6" s="10" t="s">
        <v>92</v>
      </c>
      <c r="B6" s="76" t="s">
        <v>92</v>
      </c>
      <c r="C6" s="10" t="s">
        <v>92</v>
      </c>
      <c r="D6" s="10" t="s">
        <v>92</v>
      </c>
      <c r="E6" s="92" t="s">
        <v>92</v>
      </c>
      <c r="F6" s="10">
        <v>1</v>
      </c>
      <c r="G6" s="10">
        <f>F6+1</f>
        <v>2</v>
      </c>
      <c r="H6" s="10">
        <f>G6+1</f>
        <v>3</v>
      </c>
      <c r="I6" s="10">
        <f>H6+1</f>
        <v>4</v>
      </c>
      <c r="J6" s="10">
        <v>5</v>
      </c>
      <c r="K6" s="10">
        <f aca="true" t="shared" si="0" ref="K6:U6">J6+1</f>
        <v>6</v>
      </c>
      <c r="L6" s="10">
        <f t="shared" si="0"/>
        <v>7</v>
      </c>
      <c r="M6" s="10">
        <f t="shared" si="0"/>
        <v>8</v>
      </c>
      <c r="N6" s="10">
        <f t="shared" si="0"/>
        <v>9</v>
      </c>
      <c r="O6" s="10">
        <f t="shared" si="0"/>
        <v>10</v>
      </c>
      <c r="P6" s="10">
        <f t="shared" si="0"/>
        <v>11</v>
      </c>
      <c r="Q6" s="10">
        <f t="shared" si="0"/>
        <v>12</v>
      </c>
      <c r="R6" s="10">
        <f t="shared" si="0"/>
        <v>13</v>
      </c>
      <c r="S6" s="10">
        <f t="shared" si="0"/>
        <v>14</v>
      </c>
      <c r="T6" s="10">
        <f t="shared" si="0"/>
        <v>15</v>
      </c>
      <c r="U6" s="10">
        <f t="shared" si="0"/>
        <v>16</v>
      </c>
      <c r="V6" s="29"/>
      <c r="W6" s="29"/>
      <c r="X6" s="29"/>
      <c r="Y6" s="29"/>
      <c r="Z6" s="29"/>
    </row>
    <row r="7" spans="1:25" ht="24.75" customHeight="1">
      <c r="A7" s="13"/>
      <c r="B7" s="13"/>
      <c r="C7" s="13"/>
      <c r="D7" s="13"/>
      <c r="E7" s="13" t="s">
        <v>71</v>
      </c>
      <c r="F7" s="62">
        <v>3595109</v>
      </c>
      <c r="G7" s="62">
        <v>2397454</v>
      </c>
      <c r="H7" s="62">
        <v>947454</v>
      </c>
      <c r="I7" s="62">
        <v>1150000</v>
      </c>
      <c r="J7" s="27">
        <v>300000</v>
      </c>
      <c r="K7" s="63">
        <v>0</v>
      </c>
      <c r="L7" s="62">
        <v>0</v>
      </c>
      <c r="M7" s="27">
        <v>0</v>
      </c>
      <c r="N7" s="63">
        <v>0</v>
      </c>
      <c r="O7" s="62">
        <v>0</v>
      </c>
      <c r="P7" s="27">
        <v>0</v>
      </c>
      <c r="Q7" s="71">
        <v>0</v>
      </c>
      <c r="R7" s="63">
        <v>0</v>
      </c>
      <c r="S7" s="62">
        <v>0</v>
      </c>
      <c r="T7" s="62">
        <v>1179619</v>
      </c>
      <c r="U7" s="27">
        <v>18036</v>
      </c>
      <c r="V7" s="29"/>
      <c r="W7" s="29"/>
      <c r="X7" s="29"/>
      <c r="Y7" s="29"/>
    </row>
    <row r="8" spans="1:21" ht="24.75" customHeight="1">
      <c r="A8" s="13"/>
      <c r="B8" s="13"/>
      <c r="C8" s="13"/>
      <c r="D8" s="13"/>
      <c r="E8" s="13" t="s">
        <v>93</v>
      </c>
      <c r="F8" s="62">
        <v>3595109</v>
      </c>
      <c r="G8" s="62">
        <v>2397454</v>
      </c>
      <c r="H8" s="62">
        <v>947454</v>
      </c>
      <c r="I8" s="62">
        <v>1150000</v>
      </c>
      <c r="J8" s="27">
        <v>300000</v>
      </c>
      <c r="K8" s="63">
        <v>0</v>
      </c>
      <c r="L8" s="62">
        <v>0</v>
      </c>
      <c r="M8" s="27">
        <v>0</v>
      </c>
      <c r="N8" s="63">
        <v>0</v>
      </c>
      <c r="O8" s="62">
        <v>0</v>
      </c>
      <c r="P8" s="27">
        <v>0</v>
      </c>
      <c r="Q8" s="71">
        <v>0</v>
      </c>
      <c r="R8" s="63">
        <v>0</v>
      </c>
      <c r="S8" s="62">
        <v>0</v>
      </c>
      <c r="T8" s="62">
        <v>1179619</v>
      </c>
      <c r="U8" s="27">
        <v>18036</v>
      </c>
    </row>
    <row r="9" spans="1:22" ht="24.75" customHeight="1">
      <c r="A9" s="13" t="s">
        <v>94</v>
      </c>
      <c r="B9" s="13"/>
      <c r="C9" s="13"/>
      <c r="D9" s="13"/>
      <c r="E9" s="13" t="s">
        <v>95</v>
      </c>
      <c r="F9" s="62">
        <v>3595109</v>
      </c>
      <c r="G9" s="62">
        <v>2397454</v>
      </c>
      <c r="H9" s="62">
        <v>947454</v>
      </c>
      <c r="I9" s="62">
        <v>1150000</v>
      </c>
      <c r="J9" s="27">
        <v>300000</v>
      </c>
      <c r="K9" s="63">
        <v>0</v>
      </c>
      <c r="L9" s="62">
        <v>0</v>
      </c>
      <c r="M9" s="27">
        <v>0</v>
      </c>
      <c r="N9" s="63">
        <v>0</v>
      </c>
      <c r="O9" s="62">
        <v>0</v>
      </c>
      <c r="P9" s="27">
        <v>0</v>
      </c>
      <c r="Q9" s="71">
        <v>0</v>
      </c>
      <c r="R9" s="63">
        <v>0</v>
      </c>
      <c r="S9" s="62">
        <v>0</v>
      </c>
      <c r="T9" s="62">
        <v>1179619</v>
      </c>
      <c r="U9" s="27">
        <v>18036</v>
      </c>
      <c r="V9" s="29"/>
    </row>
    <row r="10" spans="1:22" ht="24.75" customHeight="1">
      <c r="A10" s="13" t="s">
        <v>96</v>
      </c>
      <c r="B10" s="13" t="s">
        <v>97</v>
      </c>
      <c r="C10" s="13" t="s">
        <v>98</v>
      </c>
      <c r="D10" s="13" t="s">
        <v>99</v>
      </c>
      <c r="E10" s="13" t="s">
        <v>100</v>
      </c>
      <c r="F10" s="62">
        <v>100000</v>
      </c>
      <c r="G10" s="62">
        <v>100000</v>
      </c>
      <c r="H10" s="62">
        <v>0</v>
      </c>
      <c r="I10" s="62">
        <v>100000</v>
      </c>
      <c r="J10" s="27">
        <v>0</v>
      </c>
      <c r="K10" s="63">
        <v>0</v>
      </c>
      <c r="L10" s="62">
        <v>0</v>
      </c>
      <c r="M10" s="27">
        <v>0</v>
      </c>
      <c r="N10" s="63">
        <v>0</v>
      </c>
      <c r="O10" s="62">
        <v>0</v>
      </c>
      <c r="P10" s="27">
        <v>0</v>
      </c>
      <c r="Q10" s="71">
        <v>0</v>
      </c>
      <c r="R10" s="63">
        <v>0</v>
      </c>
      <c r="S10" s="62">
        <v>0</v>
      </c>
      <c r="T10" s="62">
        <v>0</v>
      </c>
      <c r="U10" s="27">
        <v>0</v>
      </c>
      <c r="V10" s="29"/>
    </row>
    <row r="11" spans="1:21" ht="24.75" customHeight="1">
      <c r="A11" s="13" t="s">
        <v>96</v>
      </c>
      <c r="B11" s="13" t="s">
        <v>97</v>
      </c>
      <c r="C11" s="13" t="s">
        <v>101</v>
      </c>
      <c r="D11" s="13" t="s">
        <v>102</v>
      </c>
      <c r="E11" s="13" t="s">
        <v>103</v>
      </c>
      <c r="F11" s="62">
        <v>695322</v>
      </c>
      <c r="G11" s="62">
        <v>695322</v>
      </c>
      <c r="H11" s="62">
        <v>695322</v>
      </c>
      <c r="I11" s="62">
        <v>0</v>
      </c>
      <c r="J11" s="27">
        <v>0</v>
      </c>
      <c r="K11" s="63">
        <v>0</v>
      </c>
      <c r="L11" s="62">
        <v>0</v>
      </c>
      <c r="M11" s="27">
        <v>0</v>
      </c>
      <c r="N11" s="63">
        <v>0</v>
      </c>
      <c r="O11" s="62">
        <v>0</v>
      </c>
      <c r="P11" s="27">
        <v>0</v>
      </c>
      <c r="Q11" s="71">
        <v>0</v>
      </c>
      <c r="R11" s="63">
        <v>0</v>
      </c>
      <c r="S11" s="62">
        <v>0</v>
      </c>
      <c r="T11" s="62">
        <v>0</v>
      </c>
      <c r="U11" s="27">
        <v>0</v>
      </c>
    </row>
    <row r="12" spans="1:21" ht="24.75" customHeight="1">
      <c r="A12" s="13" t="s">
        <v>96</v>
      </c>
      <c r="B12" s="13" t="s">
        <v>97</v>
      </c>
      <c r="C12" s="13" t="s">
        <v>101</v>
      </c>
      <c r="D12" s="13" t="s">
        <v>99</v>
      </c>
      <c r="E12" s="13" t="s">
        <v>104</v>
      </c>
      <c r="F12" s="62">
        <v>2547655</v>
      </c>
      <c r="G12" s="62">
        <v>1350000</v>
      </c>
      <c r="H12" s="62">
        <v>0</v>
      </c>
      <c r="I12" s="62">
        <v>1050000</v>
      </c>
      <c r="J12" s="27">
        <v>300000</v>
      </c>
      <c r="K12" s="63">
        <v>0</v>
      </c>
      <c r="L12" s="62">
        <v>0</v>
      </c>
      <c r="M12" s="27">
        <v>0</v>
      </c>
      <c r="N12" s="63">
        <v>0</v>
      </c>
      <c r="O12" s="62">
        <v>0</v>
      </c>
      <c r="P12" s="27">
        <v>0</v>
      </c>
      <c r="Q12" s="71">
        <v>0</v>
      </c>
      <c r="R12" s="63">
        <v>0</v>
      </c>
      <c r="S12" s="62">
        <v>0</v>
      </c>
      <c r="T12" s="62">
        <v>1179619</v>
      </c>
      <c r="U12" s="27">
        <v>18036</v>
      </c>
    </row>
    <row r="13" spans="1:21" ht="24.75" customHeight="1">
      <c r="A13" s="13" t="s">
        <v>96</v>
      </c>
      <c r="B13" s="13" t="s">
        <v>105</v>
      </c>
      <c r="C13" s="13" t="s">
        <v>98</v>
      </c>
      <c r="D13" s="13" t="s">
        <v>102</v>
      </c>
      <c r="E13" s="13" t="s">
        <v>106</v>
      </c>
      <c r="F13" s="62">
        <v>8504</v>
      </c>
      <c r="G13" s="62">
        <v>8504</v>
      </c>
      <c r="H13" s="62">
        <v>8504</v>
      </c>
      <c r="I13" s="62">
        <v>0</v>
      </c>
      <c r="J13" s="27">
        <v>0</v>
      </c>
      <c r="K13" s="63">
        <v>0</v>
      </c>
      <c r="L13" s="62">
        <v>0</v>
      </c>
      <c r="M13" s="27">
        <v>0</v>
      </c>
      <c r="N13" s="63">
        <v>0</v>
      </c>
      <c r="O13" s="62">
        <v>0</v>
      </c>
      <c r="P13" s="27">
        <v>0</v>
      </c>
      <c r="Q13" s="71">
        <v>0</v>
      </c>
      <c r="R13" s="63">
        <v>0</v>
      </c>
      <c r="S13" s="62">
        <v>0</v>
      </c>
      <c r="T13" s="62">
        <v>0</v>
      </c>
      <c r="U13" s="27">
        <v>0</v>
      </c>
    </row>
    <row r="14" spans="1:21" ht="24.75" customHeight="1">
      <c r="A14" s="13" t="s">
        <v>96</v>
      </c>
      <c r="B14" s="13" t="s">
        <v>105</v>
      </c>
      <c r="C14" s="13" t="s">
        <v>98</v>
      </c>
      <c r="D14" s="13" t="s">
        <v>98</v>
      </c>
      <c r="E14" s="13" t="s">
        <v>107</v>
      </c>
      <c r="F14" s="62">
        <v>89512</v>
      </c>
      <c r="G14" s="62">
        <v>89512</v>
      </c>
      <c r="H14" s="62">
        <v>89512</v>
      </c>
      <c r="I14" s="62">
        <v>0</v>
      </c>
      <c r="J14" s="27">
        <v>0</v>
      </c>
      <c r="K14" s="63">
        <v>0</v>
      </c>
      <c r="L14" s="62">
        <v>0</v>
      </c>
      <c r="M14" s="27">
        <v>0</v>
      </c>
      <c r="N14" s="63">
        <v>0</v>
      </c>
      <c r="O14" s="62">
        <v>0</v>
      </c>
      <c r="P14" s="27">
        <v>0</v>
      </c>
      <c r="Q14" s="71">
        <v>0</v>
      </c>
      <c r="R14" s="63">
        <v>0</v>
      </c>
      <c r="S14" s="62">
        <v>0</v>
      </c>
      <c r="T14" s="62">
        <v>0</v>
      </c>
      <c r="U14" s="27">
        <v>0</v>
      </c>
    </row>
    <row r="15" spans="1:21" ht="24.75" customHeight="1">
      <c r="A15" s="13" t="s">
        <v>96</v>
      </c>
      <c r="B15" s="13" t="s">
        <v>105</v>
      </c>
      <c r="C15" s="13" t="s">
        <v>98</v>
      </c>
      <c r="D15" s="13" t="s">
        <v>108</v>
      </c>
      <c r="E15" s="13" t="s">
        <v>109</v>
      </c>
      <c r="F15" s="62">
        <v>35805</v>
      </c>
      <c r="G15" s="62">
        <v>35805</v>
      </c>
      <c r="H15" s="62">
        <v>35805</v>
      </c>
      <c r="I15" s="62">
        <v>0</v>
      </c>
      <c r="J15" s="27">
        <v>0</v>
      </c>
      <c r="K15" s="63">
        <v>0</v>
      </c>
      <c r="L15" s="62">
        <v>0</v>
      </c>
      <c r="M15" s="27">
        <v>0</v>
      </c>
      <c r="N15" s="63">
        <v>0</v>
      </c>
      <c r="O15" s="62">
        <v>0</v>
      </c>
      <c r="P15" s="27">
        <v>0</v>
      </c>
      <c r="Q15" s="71">
        <v>0</v>
      </c>
      <c r="R15" s="63">
        <v>0</v>
      </c>
      <c r="S15" s="62">
        <v>0</v>
      </c>
      <c r="T15" s="62">
        <v>0</v>
      </c>
      <c r="U15" s="27">
        <v>0</v>
      </c>
    </row>
    <row r="16" spans="1:21" ht="24.75" customHeight="1">
      <c r="A16" s="13" t="s">
        <v>96</v>
      </c>
      <c r="B16" s="13" t="s">
        <v>105</v>
      </c>
      <c r="C16" s="13" t="s">
        <v>110</v>
      </c>
      <c r="D16" s="13" t="s">
        <v>102</v>
      </c>
      <c r="E16" s="13" t="s">
        <v>111</v>
      </c>
      <c r="F16" s="62">
        <v>2238</v>
      </c>
      <c r="G16" s="62">
        <v>2238</v>
      </c>
      <c r="H16" s="62">
        <v>2238</v>
      </c>
      <c r="I16" s="62">
        <v>0</v>
      </c>
      <c r="J16" s="27">
        <v>0</v>
      </c>
      <c r="K16" s="63">
        <v>0</v>
      </c>
      <c r="L16" s="62">
        <v>0</v>
      </c>
      <c r="M16" s="27">
        <v>0</v>
      </c>
      <c r="N16" s="63">
        <v>0</v>
      </c>
      <c r="O16" s="62">
        <v>0</v>
      </c>
      <c r="P16" s="27">
        <v>0</v>
      </c>
      <c r="Q16" s="71">
        <v>0</v>
      </c>
      <c r="R16" s="63">
        <v>0</v>
      </c>
      <c r="S16" s="62">
        <v>0</v>
      </c>
      <c r="T16" s="62">
        <v>0</v>
      </c>
      <c r="U16" s="27">
        <v>0</v>
      </c>
    </row>
    <row r="17" spans="1:21" ht="24.75" customHeight="1">
      <c r="A17" s="13" t="s">
        <v>96</v>
      </c>
      <c r="B17" s="13" t="s">
        <v>105</v>
      </c>
      <c r="C17" s="13" t="s">
        <v>110</v>
      </c>
      <c r="D17" s="13" t="s">
        <v>99</v>
      </c>
      <c r="E17" s="13" t="s">
        <v>112</v>
      </c>
      <c r="F17" s="62">
        <v>895</v>
      </c>
      <c r="G17" s="62">
        <v>895</v>
      </c>
      <c r="H17" s="62">
        <v>895</v>
      </c>
      <c r="I17" s="62">
        <v>0</v>
      </c>
      <c r="J17" s="27">
        <v>0</v>
      </c>
      <c r="K17" s="63">
        <v>0</v>
      </c>
      <c r="L17" s="62">
        <v>0</v>
      </c>
      <c r="M17" s="27">
        <v>0</v>
      </c>
      <c r="N17" s="63">
        <v>0</v>
      </c>
      <c r="O17" s="62">
        <v>0</v>
      </c>
      <c r="P17" s="27">
        <v>0</v>
      </c>
      <c r="Q17" s="71">
        <v>0</v>
      </c>
      <c r="R17" s="63">
        <v>0</v>
      </c>
      <c r="S17" s="62">
        <v>0</v>
      </c>
      <c r="T17" s="62">
        <v>0</v>
      </c>
      <c r="U17" s="27">
        <v>0</v>
      </c>
    </row>
    <row r="18" spans="1:21" ht="24.75" customHeight="1">
      <c r="A18" s="13" t="s">
        <v>96</v>
      </c>
      <c r="B18" s="13" t="s">
        <v>105</v>
      </c>
      <c r="C18" s="13" t="s">
        <v>110</v>
      </c>
      <c r="D18" s="13" t="s">
        <v>113</v>
      </c>
      <c r="E18" s="13" t="s">
        <v>114</v>
      </c>
      <c r="F18" s="62">
        <v>2238</v>
      </c>
      <c r="G18" s="62">
        <v>2238</v>
      </c>
      <c r="H18" s="62">
        <v>2238</v>
      </c>
      <c r="I18" s="62">
        <v>0</v>
      </c>
      <c r="J18" s="27">
        <v>0</v>
      </c>
      <c r="K18" s="63">
        <v>0</v>
      </c>
      <c r="L18" s="62">
        <v>0</v>
      </c>
      <c r="M18" s="27">
        <v>0</v>
      </c>
      <c r="N18" s="63">
        <v>0</v>
      </c>
      <c r="O18" s="62">
        <v>0</v>
      </c>
      <c r="P18" s="27">
        <v>0</v>
      </c>
      <c r="Q18" s="71">
        <v>0</v>
      </c>
      <c r="R18" s="63">
        <v>0</v>
      </c>
      <c r="S18" s="62">
        <v>0</v>
      </c>
      <c r="T18" s="62">
        <v>0</v>
      </c>
      <c r="U18" s="27">
        <v>0</v>
      </c>
    </row>
    <row r="19" spans="1:21" ht="24.75" customHeight="1">
      <c r="A19" s="13" t="s">
        <v>96</v>
      </c>
      <c r="B19" s="13" t="s">
        <v>115</v>
      </c>
      <c r="C19" s="13" t="s">
        <v>116</v>
      </c>
      <c r="D19" s="13" t="s">
        <v>102</v>
      </c>
      <c r="E19" s="13" t="s">
        <v>117</v>
      </c>
      <c r="F19" s="62">
        <v>59233</v>
      </c>
      <c r="G19" s="62">
        <v>59233</v>
      </c>
      <c r="H19" s="62">
        <v>59233</v>
      </c>
      <c r="I19" s="62">
        <v>0</v>
      </c>
      <c r="J19" s="27">
        <v>0</v>
      </c>
      <c r="K19" s="63">
        <v>0</v>
      </c>
      <c r="L19" s="62">
        <v>0</v>
      </c>
      <c r="M19" s="27">
        <v>0</v>
      </c>
      <c r="N19" s="63">
        <v>0</v>
      </c>
      <c r="O19" s="62">
        <v>0</v>
      </c>
      <c r="P19" s="27">
        <v>0</v>
      </c>
      <c r="Q19" s="71">
        <v>0</v>
      </c>
      <c r="R19" s="63">
        <v>0</v>
      </c>
      <c r="S19" s="62">
        <v>0</v>
      </c>
      <c r="T19" s="62">
        <v>0</v>
      </c>
      <c r="U19" s="27">
        <v>0</v>
      </c>
    </row>
    <row r="20" spans="1:21" ht="24.75" customHeight="1">
      <c r="A20" s="13" t="s">
        <v>96</v>
      </c>
      <c r="B20" s="13" t="s">
        <v>118</v>
      </c>
      <c r="C20" s="13" t="s">
        <v>99</v>
      </c>
      <c r="D20" s="13" t="s">
        <v>102</v>
      </c>
      <c r="E20" s="13" t="s">
        <v>119</v>
      </c>
      <c r="F20" s="62">
        <v>53707</v>
      </c>
      <c r="G20" s="62">
        <v>53707</v>
      </c>
      <c r="H20" s="62">
        <v>53707</v>
      </c>
      <c r="I20" s="62">
        <v>0</v>
      </c>
      <c r="J20" s="27">
        <v>0</v>
      </c>
      <c r="K20" s="63">
        <v>0</v>
      </c>
      <c r="L20" s="62">
        <v>0</v>
      </c>
      <c r="M20" s="27">
        <v>0</v>
      </c>
      <c r="N20" s="63">
        <v>0</v>
      </c>
      <c r="O20" s="62">
        <v>0</v>
      </c>
      <c r="P20" s="27">
        <v>0</v>
      </c>
      <c r="Q20" s="71">
        <v>0</v>
      </c>
      <c r="R20" s="63">
        <v>0</v>
      </c>
      <c r="S20" s="62">
        <v>0</v>
      </c>
      <c r="T20" s="62">
        <v>0</v>
      </c>
      <c r="U20" s="27">
        <v>0</v>
      </c>
    </row>
  </sheetData>
  <sheetProtection/>
  <mergeCells count="10">
    <mergeCell ref="A3:C3"/>
    <mergeCell ref="A4:A5"/>
    <mergeCell ref="E4:E5"/>
    <mergeCell ref="F4:F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60"/>
  <headerFooter scaleWithDoc="0"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39" style="0" customWidth="1"/>
    <col min="3" max="3" width="21.33203125" style="0" customWidth="1"/>
    <col min="4" max="4" width="18.16015625" style="0" customWidth="1"/>
    <col min="5" max="10" width="13.33203125" style="0" customWidth="1"/>
    <col min="11" max="14" width="11.5" style="0" customWidth="1"/>
    <col min="15" max="15" width="13.66015625" style="0" customWidth="1"/>
    <col min="16" max="16" width="11.5" style="0" customWidth="1"/>
    <col min="17" max="17" width="15.33203125" style="0" customWidth="1"/>
    <col min="18" max="18" width="13.5" style="0" customWidth="1"/>
  </cols>
  <sheetData>
    <row r="1" spans="1:20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64"/>
      <c r="Q1" s="64"/>
      <c r="R1" s="64" t="s">
        <v>120</v>
      </c>
      <c r="S1" s="20"/>
      <c r="T1" s="20"/>
    </row>
    <row r="2" spans="1:20" ht="30.75" customHeight="1">
      <c r="A2" s="65" t="s">
        <v>121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58"/>
      <c r="S2" s="20"/>
      <c r="T2" s="20"/>
    </row>
    <row r="3" spans="1:20" ht="21" customHeight="1">
      <c r="A3" s="88" t="s">
        <v>2</v>
      </c>
      <c r="B3" s="8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78"/>
      <c r="Q3" s="20"/>
      <c r="R3" s="64" t="s">
        <v>3</v>
      </c>
      <c r="S3" s="20"/>
      <c r="T3" s="20"/>
    </row>
    <row r="4" spans="1:20" ht="21" customHeight="1">
      <c r="A4" s="56" t="s">
        <v>68</v>
      </c>
      <c r="B4" s="56" t="s">
        <v>70</v>
      </c>
      <c r="C4" s="8" t="s">
        <v>71</v>
      </c>
      <c r="D4" s="24" t="s">
        <v>72</v>
      </c>
      <c r="E4" s="24"/>
      <c r="F4" s="24"/>
      <c r="G4" s="24"/>
      <c r="H4" s="24"/>
      <c r="I4" s="24"/>
      <c r="J4" s="24"/>
      <c r="K4" s="8" t="s">
        <v>73</v>
      </c>
      <c r="L4" s="8" t="s">
        <v>74</v>
      </c>
      <c r="M4" s="8" t="s">
        <v>75</v>
      </c>
      <c r="N4" s="8" t="s">
        <v>76</v>
      </c>
      <c r="O4" s="8" t="s">
        <v>77</v>
      </c>
      <c r="P4" s="8" t="s">
        <v>78</v>
      </c>
      <c r="Q4" s="7" t="s">
        <v>79</v>
      </c>
      <c r="R4" s="7"/>
      <c r="S4" s="20"/>
      <c r="T4" s="20"/>
    </row>
    <row r="5" spans="1:20" ht="63" customHeight="1">
      <c r="A5" s="8"/>
      <c r="B5" s="8"/>
      <c r="C5" s="8"/>
      <c r="D5" s="25" t="s">
        <v>83</v>
      </c>
      <c r="E5" s="15" t="s">
        <v>84</v>
      </c>
      <c r="F5" s="15" t="s">
        <v>85</v>
      </c>
      <c r="G5" s="15" t="s">
        <v>86</v>
      </c>
      <c r="H5" s="15" t="s">
        <v>87</v>
      </c>
      <c r="I5" s="15" t="s">
        <v>88</v>
      </c>
      <c r="J5" s="25" t="s">
        <v>89</v>
      </c>
      <c r="K5" s="8"/>
      <c r="L5" s="8"/>
      <c r="M5" s="8"/>
      <c r="N5" s="8"/>
      <c r="O5" s="8"/>
      <c r="P5" s="8"/>
      <c r="Q5" s="8" t="s">
        <v>90</v>
      </c>
      <c r="R5" s="8" t="s">
        <v>91</v>
      </c>
      <c r="S5" s="20"/>
      <c r="T5" s="20"/>
    </row>
    <row r="6" spans="1:20" ht="21" customHeight="1">
      <c r="A6" s="10" t="s">
        <v>92</v>
      </c>
      <c r="B6" s="92" t="s">
        <v>92</v>
      </c>
      <c r="C6" s="10">
        <v>1</v>
      </c>
      <c r="D6" s="10">
        <f>C6+1</f>
        <v>2</v>
      </c>
      <c r="E6" s="10">
        <f>D6+1</f>
        <v>3</v>
      </c>
      <c r="F6" s="10">
        <f>E6+1</f>
        <v>4</v>
      </c>
      <c r="G6" s="10">
        <v>5</v>
      </c>
      <c r="H6" s="10">
        <f aca="true" t="shared" si="0" ref="H6:R6">G6+1</f>
        <v>6</v>
      </c>
      <c r="I6" s="10">
        <f t="shared" si="0"/>
        <v>7</v>
      </c>
      <c r="J6" s="10">
        <f t="shared" si="0"/>
        <v>8</v>
      </c>
      <c r="K6" s="10">
        <f t="shared" si="0"/>
        <v>9</v>
      </c>
      <c r="L6" s="10">
        <f t="shared" si="0"/>
        <v>10</v>
      </c>
      <c r="M6" s="10">
        <f t="shared" si="0"/>
        <v>11</v>
      </c>
      <c r="N6" s="10">
        <f t="shared" si="0"/>
        <v>12</v>
      </c>
      <c r="O6" s="10">
        <f t="shared" si="0"/>
        <v>13</v>
      </c>
      <c r="P6" s="10">
        <f t="shared" si="0"/>
        <v>14</v>
      </c>
      <c r="Q6" s="10">
        <f t="shared" si="0"/>
        <v>15</v>
      </c>
      <c r="R6" s="10">
        <f t="shared" si="0"/>
        <v>16</v>
      </c>
      <c r="S6" s="29"/>
      <c r="T6" s="29"/>
    </row>
    <row r="7" spans="1:20" ht="24.75" customHeight="1">
      <c r="A7" s="94"/>
      <c r="B7" s="95" t="s">
        <v>71</v>
      </c>
      <c r="C7" s="27">
        <v>3595109</v>
      </c>
      <c r="D7" s="63">
        <v>2397454</v>
      </c>
      <c r="E7" s="62">
        <v>947454</v>
      </c>
      <c r="F7" s="62">
        <v>1150000</v>
      </c>
      <c r="G7" s="27">
        <v>300000</v>
      </c>
      <c r="H7" s="63">
        <v>0</v>
      </c>
      <c r="I7" s="62">
        <v>0</v>
      </c>
      <c r="J7" s="27">
        <v>0</v>
      </c>
      <c r="K7" s="63">
        <v>0</v>
      </c>
      <c r="L7" s="62">
        <v>0</v>
      </c>
      <c r="M7" s="27">
        <v>0</v>
      </c>
      <c r="N7" s="71">
        <v>0</v>
      </c>
      <c r="O7" s="63">
        <v>0</v>
      </c>
      <c r="P7" s="62">
        <v>0</v>
      </c>
      <c r="Q7" s="62">
        <v>1179619</v>
      </c>
      <c r="R7" s="27">
        <v>18036</v>
      </c>
      <c r="S7" s="29"/>
      <c r="T7" s="29"/>
    </row>
    <row r="8" spans="1:20" ht="24.75" customHeight="1">
      <c r="A8" s="94"/>
      <c r="B8" s="95" t="s">
        <v>93</v>
      </c>
      <c r="C8" s="27">
        <v>3595109</v>
      </c>
      <c r="D8" s="63">
        <v>2397454</v>
      </c>
      <c r="E8" s="62">
        <v>947454</v>
      </c>
      <c r="F8" s="62">
        <v>1150000</v>
      </c>
      <c r="G8" s="27">
        <v>300000</v>
      </c>
      <c r="H8" s="63">
        <v>0</v>
      </c>
      <c r="I8" s="62">
        <v>0</v>
      </c>
      <c r="J8" s="27">
        <v>0</v>
      </c>
      <c r="K8" s="63">
        <v>0</v>
      </c>
      <c r="L8" s="62">
        <v>0</v>
      </c>
      <c r="M8" s="27">
        <v>0</v>
      </c>
      <c r="N8" s="71">
        <v>0</v>
      </c>
      <c r="O8" s="63">
        <v>0</v>
      </c>
      <c r="P8" s="62">
        <v>0</v>
      </c>
      <c r="Q8" s="62">
        <v>1179619</v>
      </c>
      <c r="R8" s="27">
        <v>18036</v>
      </c>
      <c r="S8" s="29"/>
      <c r="T8" s="20"/>
    </row>
    <row r="9" spans="1:20" ht="24.75" customHeight="1">
      <c r="A9" s="94" t="s">
        <v>94</v>
      </c>
      <c r="B9" s="95" t="s">
        <v>95</v>
      </c>
      <c r="C9" s="27">
        <v>3595109</v>
      </c>
      <c r="D9" s="63">
        <v>2397454</v>
      </c>
      <c r="E9" s="62">
        <v>947454</v>
      </c>
      <c r="F9" s="62">
        <v>1150000</v>
      </c>
      <c r="G9" s="27">
        <v>300000</v>
      </c>
      <c r="H9" s="63">
        <v>0</v>
      </c>
      <c r="I9" s="62">
        <v>0</v>
      </c>
      <c r="J9" s="27">
        <v>0</v>
      </c>
      <c r="K9" s="63">
        <v>0</v>
      </c>
      <c r="L9" s="62">
        <v>0</v>
      </c>
      <c r="M9" s="27">
        <v>0</v>
      </c>
      <c r="N9" s="71">
        <v>0</v>
      </c>
      <c r="O9" s="63">
        <v>0</v>
      </c>
      <c r="P9" s="62">
        <v>0</v>
      </c>
      <c r="Q9" s="62">
        <v>1179619</v>
      </c>
      <c r="R9" s="27">
        <v>18036</v>
      </c>
      <c r="S9" s="29"/>
      <c r="T9" s="20"/>
    </row>
    <row r="10" spans="1:20" ht="21" customHeight="1">
      <c r="A10" s="20"/>
      <c r="B10" s="2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0"/>
    </row>
    <row r="11" spans="1:22" ht="21" customHeight="1">
      <c r="A11" s="20"/>
      <c r="B11" s="20"/>
      <c r="C11" s="2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0"/>
      <c r="P11" s="20"/>
      <c r="Q11" s="29"/>
      <c r="R11" s="29"/>
      <c r="S11" s="20"/>
      <c r="T11" s="20"/>
      <c r="V11" s="5"/>
    </row>
    <row r="12" spans="1:20" ht="21" customHeight="1">
      <c r="A12" s="2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0"/>
      <c r="R12" s="20"/>
      <c r="S12" s="20"/>
      <c r="T12" s="20"/>
    </row>
    <row r="13" spans="1:20" ht="21" customHeight="1">
      <c r="A13" s="20"/>
      <c r="B13" s="20"/>
      <c r="C13" s="20"/>
      <c r="D13" s="2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0"/>
      <c r="P13" s="20"/>
      <c r="Q13" s="20"/>
      <c r="R13" s="20"/>
      <c r="S13" s="20"/>
      <c r="T13" s="20"/>
    </row>
    <row r="14" spans="1:20" ht="21" customHeight="1">
      <c r="A14" s="20"/>
      <c r="B14" s="20"/>
      <c r="C14" s="20"/>
      <c r="D14" s="20"/>
      <c r="E14" s="20"/>
      <c r="F14" s="20"/>
      <c r="G14" s="20"/>
      <c r="H14" s="29"/>
      <c r="I14" s="20"/>
      <c r="J14" s="20"/>
      <c r="K14" s="29"/>
      <c r="L14" s="29"/>
      <c r="M14" s="29"/>
      <c r="N14" s="29"/>
      <c r="O14" s="20"/>
      <c r="P14" s="20"/>
      <c r="Q14" s="20"/>
      <c r="R14" s="20"/>
      <c r="S14" s="20"/>
      <c r="T14" s="20"/>
    </row>
  </sheetData>
  <sheetProtection/>
  <mergeCells count="10">
    <mergeCell ref="A3:B3"/>
    <mergeCell ref="A4:A5"/>
    <mergeCell ref="B4:B5"/>
    <mergeCell ref="C4:C5"/>
    <mergeCell ref="K4:K5"/>
    <mergeCell ref="L4:L5"/>
    <mergeCell ref="M4:M5"/>
    <mergeCell ref="N4:N5"/>
    <mergeCell ref="O4:O5"/>
    <mergeCell ref="P4:P5"/>
  </mergeCells>
  <printOptions horizontalCentered="1"/>
  <pageMargins left="0.39" right="0.39" top="0.59" bottom="0.59" header="0.39" footer="0.39"/>
  <pageSetup fitToHeight="100" fitToWidth="1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6.33203125" style="0" customWidth="1"/>
    <col min="2" max="3" width="5.33203125" style="0" customWidth="1"/>
    <col min="4" max="4" width="37.5" style="0" customWidth="1"/>
    <col min="5" max="5" width="19.5" style="0" customWidth="1"/>
    <col min="6" max="6" width="15.83203125" style="0" customWidth="1"/>
    <col min="7" max="12" width="13.5" style="0" customWidth="1"/>
    <col min="13" max="18" width="13.16015625" style="0" customWidth="1"/>
    <col min="19" max="20" width="15.83203125" style="0" customWidth="1"/>
  </cols>
  <sheetData>
    <row r="1" spans="1:22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64"/>
      <c r="S1" s="64"/>
      <c r="T1" s="64" t="s">
        <v>122</v>
      </c>
      <c r="U1" s="20"/>
      <c r="V1" s="20"/>
    </row>
    <row r="2" spans="1:22" ht="30.75" customHeight="1">
      <c r="A2" s="90" t="s">
        <v>123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3"/>
      <c r="U2" s="20"/>
      <c r="V2" s="20"/>
    </row>
    <row r="3" spans="1:22" ht="21" customHeight="1">
      <c r="A3" s="29" t="s">
        <v>2</v>
      </c>
      <c r="B3" s="29"/>
      <c r="C3" s="29"/>
      <c r="D3" s="2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78"/>
      <c r="S3" s="20"/>
      <c r="T3" s="64" t="s">
        <v>3</v>
      </c>
      <c r="U3" s="20"/>
      <c r="V3" s="20"/>
    </row>
    <row r="4" spans="1:22" ht="21" customHeight="1">
      <c r="A4" s="41" t="s">
        <v>69</v>
      </c>
      <c r="B4" s="41"/>
      <c r="C4" s="41"/>
      <c r="D4" s="8" t="s">
        <v>70</v>
      </c>
      <c r="E4" s="8" t="s">
        <v>71</v>
      </c>
      <c r="F4" s="24" t="s">
        <v>72</v>
      </c>
      <c r="G4" s="24"/>
      <c r="H4" s="24"/>
      <c r="I4" s="24"/>
      <c r="J4" s="24"/>
      <c r="K4" s="24"/>
      <c r="L4" s="24"/>
      <c r="M4" s="8" t="s">
        <v>73</v>
      </c>
      <c r="N4" s="8" t="s">
        <v>74</v>
      </c>
      <c r="O4" s="8" t="s">
        <v>75</v>
      </c>
      <c r="P4" s="8" t="s">
        <v>76</v>
      </c>
      <c r="Q4" s="8" t="s">
        <v>77</v>
      </c>
      <c r="R4" s="8" t="s">
        <v>78</v>
      </c>
      <c r="S4" s="7" t="s">
        <v>79</v>
      </c>
      <c r="T4" s="7"/>
      <c r="U4" s="20"/>
      <c r="V4" s="20"/>
    </row>
    <row r="5" spans="1:22" ht="63" customHeight="1">
      <c r="A5" s="60" t="s">
        <v>80</v>
      </c>
      <c r="B5" s="60" t="s">
        <v>81</v>
      </c>
      <c r="C5" s="60" t="s">
        <v>82</v>
      </c>
      <c r="D5" s="8"/>
      <c r="E5" s="8"/>
      <c r="F5" s="15" t="s">
        <v>83</v>
      </c>
      <c r="G5" s="15" t="s">
        <v>84</v>
      </c>
      <c r="H5" s="25" t="s">
        <v>85</v>
      </c>
      <c r="I5" s="25" t="s">
        <v>86</v>
      </c>
      <c r="J5" s="15" t="s">
        <v>87</v>
      </c>
      <c r="K5" s="15" t="s">
        <v>88</v>
      </c>
      <c r="L5" s="25" t="s">
        <v>89</v>
      </c>
      <c r="M5" s="8"/>
      <c r="N5" s="8"/>
      <c r="O5" s="8"/>
      <c r="P5" s="8"/>
      <c r="Q5" s="8"/>
      <c r="R5" s="8"/>
      <c r="S5" s="8" t="s">
        <v>90</v>
      </c>
      <c r="T5" s="8" t="s">
        <v>91</v>
      </c>
      <c r="U5" s="20"/>
      <c r="V5" s="20"/>
    </row>
    <row r="6" spans="1:22" ht="21" customHeight="1">
      <c r="A6" s="76" t="s">
        <v>92</v>
      </c>
      <c r="B6" s="10" t="s">
        <v>92</v>
      </c>
      <c r="C6" s="10" t="s">
        <v>92</v>
      </c>
      <c r="D6" s="92" t="s">
        <v>92</v>
      </c>
      <c r="E6" s="10">
        <v>1</v>
      </c>
      <c r="F6" s="10">
        <f>E6+1</f>
        <v>2</v>
      </c>
      <c r="G6" s="10">
        <f>F6+1</f>
        <v>3</v>
      </c>
      <c r="H6" s="10">
        <f>G6+1</f>
        <v>4</v>
      </c>
      <c r="I6" s="10">
        <v>5</v>
      </c>
      <c r="J6" s="10">
        <f aca="true" t="shared" si="0" ref="J6:T6">I6+1</f>
        <v>6</v>
      </c>
      <c r="K6" s="10">
        <f t="shared" si="0"/>
        <v>7</v>
      </c>
      <c r="L6" s="10">
        <f t="shared" si="0"/>
        <v>8</v>
      </c>
      <c r="M6" s="10">
        <f t="shared" si="0"/>
        <v>9</v>
      </c>
      <c r="N6" s="10">
        <f t="shared" si="0"/>
        <v>10</v>
      </c>
      <c r="O6" s="10">
        <f t="shared" si="0"/>
        <v>11</v>
      </c>
      <c r="P6" s="10">
        <f t="shared" si="0"/>
        <v>12</v>
      </c>
      <c r="Q6" s="10">
        <f t="shared" si="0"/>
        <v>13</v>
      </c>
      <c r="R6" s="10">
        <f t="shared" si="0"/>
        <v>14</v>
      </c>
      <c r="S6" s="10">
        <f t="shared" si="0"/>
        <v>15</v>
      </c>
      <c r="T6" s="10">
        <f t="shared" si="0"/>
        <v>16</v>
      </c>
      <c r="U6" s="29"/>
      <c r="V6" s="29"/>
    </row>
    <row r="7" spans="1:22" ht="24" customHeight="1">
      <c r="A7" s="13"/>
      <c r="B7" s="13"/>
      <c r="C7" s="13"/>
      <c r="D7" s="13" t="s">
        <v>71</v>
      </c>
      <c r="E7" s="62">
        <v>3595109</v>
      </c>
      <c r="F7" s="62">
        <v>2397454</v>
      </c>
      <c r="G7" s="62">
        <v>947454</v>
      </c>
      <c r="H7" s="62">
        <v>1150000</v>
      </c>
      <c r="I7" s="27">
        <v>300000</v>
      </c>
      <c r="J7" s="63">
        <v>0</v>
      </c>
      <c r="K7" s="62">
        <v>0</v>
      </c>
      <c r="L7" s="27">
        <v>0</v>
      </c>
      <c r="M7" s="63">
        <v>0</v>
      </c>
      <c r="N7" s="62">
        <v>0</v>
      </c>
      <c r="O7" s="27">
        <v>0</v>
      </c>
      <c r="P7" s="71">
        <v>0</v>
      </c>
      <c r="Q7" s="63">
        <v>0</v>
      </c>
      <c r="R7" s="62">
        <v>0</v>
      </c>
      <c r="S7" s="62">
        <v>1179619</v>
      </c>
      <c r="T7" s="27">
        <v>18036</v>
      </c>
      <c r="U7" s="29"/>
      <c r="V7" s="29"/>
    </row>
    <row r="8" spans="1:22" ht="24" customHeight="1">
      <c r="A8" s="13" t="s">
        <v>97</v>
      </c>
      <c r="B8" s="13"/>
      <c r="C8" s="13"/>
      <c r="D8" s="13" t="s">
        <v>93</v>
      </c>
      <c r="E8" s="62">
        <v>3342977</v>
      </c>
      <c r="F8" s="62">
        <v>2145322</v>
      </c>
      <c r="G8" s="62">
        <v>695322</v>
      </c>
      <c r="H8" s="62">
        <v>1150000</v>
      </c>
      <c r="I8" s="27">
        <v>300000</v>
      </c>
      <c r="J8" s="63">
        <v>0</v>
      </c>
      <c r="K8" s="62">
        <v>0</v>
      </c>
      <c r="L8" s="27">
        <v>0</v>
      </c>
      <c r="M8" s="63">
        <v>0</v>
      </c>
      <c r="N8" s="62">
        <v>0</v>
      </c>
      <c r="O8" s="27">
        <v>0</v>
      </c>
      <c r="P8" s="71">
        <v>0</v>
      </c>
      <c r="Q8" s="63">
        <v>0</v>
      </c>
      <c r="R8" s="62">
        <v>0</v>
      </c>
      <c r="S8" s="62">
        <v>1179619</v>
      </c>
      <c r="T8" s="27">
        <v>18036</v>
      </c>
      <c r="U8" s="20"/>
      <c r="V8" s="20"/>
    </row>
    <row r="9" spans="1:22" ht="24" customHeight="1">
      <c r="A9" s="13"/>
      <c r="B9" s="13" t="s">
        <v>98</v>
      </c>
      <c r="C9" s="13"/>
      <c r="D9" s="13" t="s">
        <v>95</v>
      </c>
      <c r="E9" s="62">
        <v>100000</v>
      </c>
      <c r="F9" s="62">
        <v>100000</v>
      </c>
      <c r="G9" s="62">
        <v>0</v>
      </c>
      <c r="H9" s="62">
        <v>100000</v>
      </c>
      <c r="I9" s="27">
        <v>0</v>
      </c>
      <c r="J9" s="63">
        <v>0</v>
      </c>
      <c r="K9" s="62">
        <v>0</v>
      </c>
      <c r="L9" s="27">
        <v>0</v>
      </c>
      <c r="M9" s="63">
        <v>0</v>
      </c>
      <c r="N9" s="62">
        <v>0</v>
      </c>
      <c r="O9" s="27">
        <v>0</v>
      </c>
      <c r="P9" s="71">
        <v>0</v>
      </c>
      <c r="Q9" s="63">
        <v>0</v>
      </c>
      <c r="R9" s="62">
        <v>0</v>
      </c>
      <c r="S9" s="62">
        <v>0</v>
      </c>
      <c r="T9" s="27">
        <v>0</v>
      </c>
      <c r="U9" s="29"/>
      <c r="V9" s="20"/>
    </row>
    <row r="10" spans="1:22" ht="24" customHeight="1">
      <c r="A10" s="13" t="s">
        <v>124</v>
      </c>
      <c r="B10" s="13" t="s">
        <v>125</v>
      </c>
      <c r="C10" s="13" t="s">
        <v>99</v>
      </c>
      <c r="D10" s="13" t="s">
        <v>100</v>
      </c>
      <c r="E10" s="62">
        <v>100000</v>
      </c>
      <c r="F10" s="62">
        <v>100000</v>
      </c>
      <c r="G10" s="62">
        <v>0</v>
      </c>
      <c r="H10" s="62">
        <v>100000</v>
      </c>
      <c r="I10" s="27">
        <v>0</v>
      </c>
      <c r="J10" s="63">
        <v>0</v>
      </c>
      <c r="K10" s="62">
        <v>0</v>
      </c>
      <c r="L10" s="27">
        <v>0</v>
      </c>
      <c r="M10" s="63">
        <v>0</v>
      </c>
      <c r="N10" s="62">
        <v>0</v>
      </c>
      <c r="O10" s="27">
        <v>0</v>
      </c>
      <c r="P10" s="71">
        <v>0</v>
      </c>
      <c r="Q10" s="63">
        <v>0</v>
      </c>
      <c r="R10" s="62">
        <v>0</v>
      </c>
      <c r="S10" s="62">
        <v>0</v>
      </c>
      <c r="T10" s="27">
        <v>0</v>
      </c>
      <c r="U10" s="29"/>
      <c r="V10" s="20"/>
    </row>
    <row r="11" spans="1:22" ht="24" customHeight="1">
      <c r="A11" s="13"/>
      <c r="B11" s="13" t="s">
        <v>101</v>
      </c>
      <c r="C11" s="13"/>
      <c r="D11" s="13" t="s">
        <v>95</v>
      </c>
      <c r="E11" s="62">
        <v>3242977</v>
      </c>
      <c r="F11" s="62">
        <v>2045322</v>
      </c>
      <c r="G11" s="62">
        <v>695322</v>
      </c>
      <c r="H11" s="62">
        <v>1050000</v>
      </c>
      <c r="I11" s="27">
        <v>300000</v>
      </c>
      <c r="J11" s="63">
        <v>0</v>
      </c>
      <c r="K11" s="62">
        <v>0</v>
      </c>
      <c r="L11" s="27">
        <v>0</v>
      </c>
      <c r="M11" s="63">
        <v>0</v>
      </c>
      <c r="N11" s="62">
        <v>0</v>
      </c>
      <c r="O11" s="27">
        <v>0</v>
      </c>
      <c r="P11" s="71">
        <v>0</v>
      </c>
      <c r="Q11" s="63">
        <v>0</v>
      </c>
      <c r="R11" s="62">
        <v>0</v>
      </c>
      <c r="S11" s="62">
        <v>1179619</v>
      </c>
      <c r="T11" s="27">
        <v>18036</v>
      </c>
      <c r="U11" s="20"/>
      <c r="V11" s="20"/>
    </row>
    <row r="12" spans="1:22" ht="24" customHeight="1">
      <c r="A12" s="13" t="s">
        <v>124</v>
      </c>
      <c r="B12" s="13" t="s">
        <v>126</v>
      </c>
      <c r="C12" s="13" t="s">
        <v>102</v>
      </c>
      <c r="D12" s="13" t="s">
        <v>103</v>
      </c>
      <c r="E12" s="62">
        <v>695322</v>
      </c>
      <c r="F12" s="62">
        <v>695322</v>
      </c>
      <c r="G12" s="62">
        <v>695322</v>
      </c>
      <c r="H12" s="62">
        <v>0</v>
      </c>
      <c r="I12" s="27">
        <v>0</v>
      </c>
      <c r="J12" s="63">
        <v>0</v>
      </c>
      <c r="K12" s="62">
        <v>0</v>
      </c>
      <c r="L12" s="27">
        <v>0</v>
      </c>
      <c r="M12" s="63">
        <v>0</v>
      </c>
      <c r="N12" s="62">
        <v>0</v>
      </c>
      <c r="O12" s="27">
        <v>0</v>
      </c>
      <c r="P12" s="71">
        <v>0</v>
      </c>
      <c r="Q12" s="63">
        <v>0</v>
      </c>
      <c r="R12" s="62">
        <v>0</v>
      </c>
      <c r="S12" s="62">
        <v>0</v>
      </c>
      <c r="T12" s="27">
        <v>0</v>
      </c>
      <c r="U12" s="20"/>
      <c r="V12" s="20"/>
    </row>
    <row r="13" spans="1:22" ht="24" customHeight="1">
      <c r="A13" s="13" t="s">
        <v>124</v>
      </c>
      <c r="B13" s="13" t="s">
        <v>126</v>
      </c>
      <c r="C13" s="13" t="s">
        <v>99</v>
      </c>
      <c r="D13" s="13" t="s">
        <v>104</v>
      </c>
      <c r="E13" s="62">
        <v>2547655</v>
      </c>
      <c r="F13" s="62">
        <v>1350000</v>
      </c>
      <c r="G13" s="62">
        <v>0</v>
      </c>
      <c r="H13" s="62">
        <v>1050000</v>
      </c>
      <c r="I13" s="27">
        <v>300000</v>
      </c>
      <c r="J13" s="63">
        <v>0</v>
      </c>
      <c r="K13" s="62">
        <v>0</v>
      </c>
      <c r="L13" s="27">
        <v>0</v>
      </c>
      <c r="M13" s="63">
        <v>0</v>
      </c>
      <c r="N13" s="62">
        <v>0</v>
      </c>
      <c r="O13" s="27">
        <v>0</v>
      </c>
      <c r="P13" s="71">
        <v>0</v>
      </c>
      <c r="Q13" s="63">
        <v>0</v>
      </c>
      <c r="R13" s="62">
        <v>0</v>
      </c>
      <c r="S13" s="62">
        <v>1179619</v>
      </c>
      <c r="T13" s="27">
        <v>18036</v>
      </c>
      <c r="U13" s="20"/>
      <c r="V13" s="20"/>
    </row>
    <row r="14" spans="1:22" ht="24" customHeight="1">
      <c r="A14" s="13" t="s">
        <v>105</v>
      </c>
      <c r="B14" s="13"/>
      <c r="C14" s="13"/>
      <c r="D14" s="13" t="s">
        <v>93</v>
      </c>
      <c r="E14" s="62">
        <v>139192</v>
      </c>
      <c r="F14" s="62">
        <v>139192</v>
      </c>
      <c r="G14" s="62">
        <v>139192</v>
      </c>
      <c r="H14" s="62">
        <v>0</v>
      </c>
      <c r="I14" s="27">
        <v>0</v>
      </c>
      <c r="J14" s="63">
        <v>0</v>
      </c>
      <c r="K14" s="62">
        <v>0</v>
      </c>
      <c r="L14" s="27">
        <v>0</v>
      </c>
      <c r="M14" s="63">
        <v>0</v>
      </c>
      <c r="N14" s="62">
        <v>0</v>
      </c>
      <c r="O14" s="27">
        <v>0</v>
      </c>
      <c r="P14" s="71">
        <v>0</v>
      </c>
      <c r="Q14" s="63">
        <v>0</v>
      </c>
      <c r="R14" s="62">
        <v>0</v>
      </c>
      <c r="S14" s="62">
        <v>0</v>
      </c>
      <c r="T14" s="27">
        <v>0</v>
      </c>
      <c r="U14" s="20"/>
      <c r="V14" s="20"/>
    </row>
    <row r="15" spans="1:20" ht="24" customHeight="1">
      <c r="A15" s="13"/>
      <c r="B15" s="13" t="s">
        <v>98</v>
      </c>
      <c r="C15" s="13"/>
      <c r="D15" s="13" t="s">
        <v>95</v>
      </c>
      <c r="E15" s="62">
        <v>133821</v>
      </c>
      <c r="F15" s="62">
        <v>133821</v>
      </c>
      <c r="G15" s="62">
        <v>133821</v>
      </c>
      <c r="H15" s="62">
        <v>0</v>
      </c>
      <c r="I15" s="27">
        <v>0</v>
      </c>
      <c r="J15" s="63">
        <v>0</v>
      </c>
      <c r="K15" s="62">
        <v>0</v>
      </c>
      <c r="L15" s="27">
        <v>0</v>
      </c>
      <c r="M15" s="63">
        <v>0</v>
      </c>
      <c r="N15" s="62">
        <v>0</v>
      </c>
      <c r="O15" s="27">
        <v>0</v>
      </c>
      <c r="P15" s="71">
        <v>0</v>
      </c>
      <c r="Q15" s="63">
        <v>0</v>
      </c>
      <c r="R15" s="62">
        <v>0</v>
      </c>
      <c r="S15" s="62">
        <v>0</v>
      </c>
      <c r="T15" s="27">
        <v>0</v>
      </c>
    </row>
    <row r="16" spans="1:20" ht="24" customHeight="1">
      <c r="A16" s="13" t="s">
        <v>127</v>
      </c>
      <c r="B16" s="13" t="s">
        <v>125</v>
      </c>
      <c r="C16" s="13" t="s">
        <v>102</v>
      </c>
      <c r="D16" s="13" t="s">
        <v>106</v>
      </c>
      <c r="E16" s="62">
        <v>8504</v>
      </c>
      <c r="F16" s="62">
        <v>8504</v>
      </c>
      <c r="G16" s="62">
        <v>8504</v>
      </c>
      <c r="H16" s="62">
        <v>0</v>
      </c>
      <c r="I16" s="27">
        <v>0</v>
      </c>
      <c r="J16" s="63">
        <v>0</v>
      </c>
      <c r="K16" s="62">
        <v>0</v>
      </c>
      <c r="L16" s="27">
        <v>0</v>
      </c>
      <c r="M16" s="63">
        <v>0</v>
      </c>
      <c r="N16" s="62">
        <v>0</v>
      </c>
      <c r="O16" s="27">
        <v>0</v>
      </c>
      <c r="P16" s="71">
        <v>0</v>
      </c>
      <c r="Q16" s="63">
        <v>0</v>
      </c>
      <c r="R16" s="62">
        <v>0</v>
      </c>
      <c r="S16" s="62">
        <v>0</v>
      </c>
      <c r="T16" s="27">
        <v>0</v>
      </c>
    </row>
    <row r="17" spans="1:20" ht="24" customHeight="1">
      <c r="A17" s="13" t="s">
        <v>127</v>
      </c>
      <c r="B17" s="13" t="s">
        <v>125</v>
      </c>
      <c r="C17" s="13" t="s">
        <v>98</v>
      </c>
      <c r="D17" s="13" t="s">
        <v>107</v>
      </c>
      <c r="E17" s="62">
        <v>89512</v>
      </c>
      <c r="F17" s="62">
        <v>89512</v>
      </c>
      <c r="G17" s="62">
        <v>89512</v>
      </c>
      <c r="H17" s="62">
        <v>0</v>
      </c>
      <c r="I17" s="27">
        <v>0</v>
      </c>
      <c r="J17" s="63">
        <v>0</v>
      </c>
      <c r="K17" s="62">
        <v>0</v>
      </c>
      <c r="L17" s="27">
        <v>0</v>
      </c>
      <c r="M17" s="63">
        <v>0</v>
      </c>
      <c r="N17" s="62">
        <v>0</v>
      </c>
      <c r="O17" s="27">
        <v>0</v>
      </c>
      <c r="P17" s="71">
        <v>0</v>
      </c>
      <c r="Q17" s="63">
        <v>0</v>
      </c>
      <c r="R17" s="62">
        <v>0</v>
      </c>
      <c r="S17" s="62">
        <v>0</v>
      </c>
      <c r="T17" s="27">
        <v>0</v>
      </c>
    </row>
    <row r="18" spans="1:20" ht="24" customHeight="1">
      <c r="A18" s="13" t="s">
        <v>127</v>
      </c>
      <c r="B18" s="13" t="s">
        <v>125</v>
      </c>
      <c r="C18" s="13" t="s">
        <v>108</v>
      </c>
      <c r="D18" s="13" t="s">
        <v>109</v>
      </c>
      <c r="E18" s="62">
        <v>35805</v>
      </c>
      <c r="F18" s="62">
        <v>35805</v>
      </c>
      <c r="G18" s="62">
        <v>35805</v>
      </c>
      <c r="H18" s="62">
        <v>0</v>
      </c>
      <c r="I18" s="27">
        <v>0</v>
      </c>
      <c r="J18" s="63">
        <v>0</v>
      </c>
      <c r="K18" s="62">
        <v>0</v>
      </c>
      <c r="L18" s="27">
        <v>0</v>
      </c>
      <c r="M18" s="63">
        <v>0</v>
      </c>
      <c r="N18" s="62">
        <v>0</v>
      </c>
      <c r="O18" s="27">
        <v>0</v>
      </c>
      <c r="P18" s="71">
        <v>0</v>
      </c>
      <c r="Q18" s="63">
        <v>0</v>
      </c>
      <c r="R18" s="62">
        <v>0</v>
      </c>
      <c r="S18" s="62">
        <v>0</v>
      </c>
      <c r="T18" s="27">
        <v>0</v>
      </c>
    </row>
    <row r="19" spans="1:20" ht="24" customHeight="1">
      <c r="A19" s="13"/>
      <c r="B19" s="13" t="s">
        <v>110</v>
      </c>
      <c r="C19" s="13"/>
      <c r="D19" s="13" t="s">
        <v>95</v>
      </c>
      <c r="E19" s="62">
        <v>5371</v>
      </c>
      <c r="F19" s="62">
        <v>5371</v>
      </c>
      <c r="G19" s="62">
        <v>5371</v>
      </c>
      <c r="H19" s="62">
        <v>0</v>
      </c>
      <c r="I19" s="27">
        <v>0</v>
      </c>
      <c r="J19" s="63">
        <v>0</v>
      </c>
      <c r="K19" s="62">
        <v>0</v>
      </c>
      <c r="L19" s="27">
        <v>0</v>
      </c>
      <c r="M19" s="63">
        <v>0</v>
      </c>
      <c r="N19" s="62">
        <v>0</v>
      </c>
      <c r="O19" s="27">
        <v>0</v>
      </c>
      <c r="P19" s="71">
        <v>0</v>
      </c>
      <c r="Q19" s="63">
        <v>0</v>
      </c>
      <c r="R19" s="62">
        <v>0</v>
      </c>
      <c r="S19" s="62">
        <v>0</v>
      </c>
      <c r="T19" s="27">
        <v>0</v>
      </c>
    </row>
    <row r="20" spans="1:20" ht="24" customHeight="1">
      <c r="A20" s="13" t="s">
        <v>127</v>
      </c>
      <c r="B20" s="13" t="s">
        <v>128</v>
      </c>
      <c r="C20" s="13" t="s">
        <v>102</v>
      </c>
      <c r="D20" s="13" t="s">
        <v>111</v>
      </c>
      <c r="E20" s="62">
        <v>2238</v>
      </c>
      <c r="F20" s="62">
        <v>2238</v>
      </c>
      <c r="G20" s="62">
        <v>2238</v>
      </c>
      <c r="H20" s="62">
        <v>0</v>
      </c>
      <c r="I20" s="27">
        <v>0</v>
      </c>
      <c r="J20" s="63">
        <v>0</v>
      </c>
      <c r="K20" s="62">
        <v>0</v>
      </c>
      <c r="L20" s="27">
        <v>0</v>
      </c>
      <c r="M20" s="63">
        <v>0</v>
      </c>
      <c r="N20" s="62">
        <v>0</v>
      </c>
      <c r="O20" s="27">
        <v>0</v>
      </c>
      <c r="P20" s="71">
        <v>0</v>
      </c>
      <c r="Q20" s="63">
        <v>0</v>
      </c>
      <c r="R20" s="62">
        <v>0</v>
      </c>
      <c r="S20" s="62">
        <v>0</v>
      </c>
      <c r="T20" s="27">
        <v>0</v>
      </c>
    </row>
    <row r="21" spans="1:20" ht="24" customHeight="1">
      <c r="A21" s="13" t="s">
        <v>127</v>
      </c>
      <c r="B21" s="13" t="s">
        <v>128</v>
      </c>
      <c r="C21" s="13" t="s">
        <v>99</v>
      </c>
      <c r="D21" s="13" t="s">
        <v>112</v>
      </c>
      <c r="E21" s="62">
        <v>895</v>
      </c>
      <c r="F21" s="62">
        <v>895</v>
      </c>
      <c r="G21" s="62">
        <v>895</v>
      </c>
      <c r="H21" s="62">
        <v>0</v>
      </c>
      <c r="I21" s="27">
        <v>0</v>
      </c>
      <c r="J21" s="63">
        <v>0</v>
      </c>
      <c r="K21" s="62">
        <v>0</v>
      </c>
      <c r="L21" s="27">
        <v>0</v>
      </c>
      <c r="M21" s="63">
        <v>0</v>
      </c>
      <c r="N21" s="62">
        <v>0</v>
      </c>
      <c r="O21" s="27">
        <v>0</v>
      </c>
      <c r="P21" s="71">
        <v>0</v>
      </c>
      <c r="Q21" s="63">
        <v>0</v>
      </c>
      <c r="R21" s="62">
        <v>0</v>
      </c>
      <c r="S21" s="62">
        <v>0</v>
      </c>
      <c r="T21" s="27">
        <v>0</v>
      </c>
    </row>
    <row r="22" spans="1:20" ht="24" customHeight="1">
      <c r="A22" s="13" t="s">
        <v>127</v>
      </c>
      <c r="B22" s="13" t="s">
        <v>128</v>
      </c>
      <c r="C22" s="13" t="s">
        <v>113</v>
      </c>
      <c r="D22" s="13" t="s">
        <v>114</v>
      </c>
      <c r="E22" s="62">
        <v>2238</v>
      </c>
      <c r="F22" s="62">
        <v>2238</v>
      </c>
      <c r="G22" s="62">
        <v>2238</v>
      </c>
      <c r="H22" s="62">
        <v>0</v>
      </c>
      <c r="I22" s="27">
        <v>0</v>
      </c>
      <c r="J22" s="63">
        <v>0</v>
      </c>
      <c r="K22" s="62">
        <v>0</v>
      </c>
      <c r="L22" s="27">
        <v>0</v>
      </c>
      <c r="M22" s="63">
        <v>0</v>
      </c>
      <c r="N22" s="62">
        <v>0</v>
      </c>
      <c r="O22" s="27">
        <v>0</v>
      </c>
      <c r="P22" s="71">
        <v>0</v>
      </c>
      <c r="Q22" s="63">
        <v>0</v>
      </c>
      <c r="R22" s="62">
        <v>0</v>
      </c>
      <c r="S22" s="62">
        <v>0</v>
      </c>
      <c r="T22" s="27">
        <v>0</v>
      </c>
    </row>
    <row r="23" spans="1:20" ht="24" customHeight="1">
      <c r="A23" s="13" t="s">
        <v>115</v>
      </c>
      <c r="B23" s="13"/>
      <c r="C23" s="13"/>
      <c r="D23" s="13" t="s">
        <v>93</v>
      </c>
      <c r="E23" s="62">
        <v>59233</v>
      </c>
      <c r="F23" s="62">
        <v>59233</v>
      </c>
      <c r="G23" s="62">
        <v>59233</v>
      </c>
      <c r="H23" s="62">
        <v>0</v>
      </c>
      <c r="I23" s="27">
        <v>0</v>
      </c>
      <c r="J23" s="63">
        <v>0</v>
      </c>
      <c r="K23" s="62">
        <v>0</v>
      </c>
      <c r="L23" s="27">
        <v>0</v>
      </c>
      <c r="M23" s="63">
        <v>0</v>
      </c>
      <c r="N23" s="62">
        <v>0</v>
      </c>
      <c r="O23" s="27">
        <v>0</v>
      </c>
      <c r="P23" s="71">
        <v>0</v>
      </c>
      <c r="Q23" s="63">
        <v>0</v>
      </c>
      <c r="R23" s="62">
        <v>0</v>
      </c>
      <c r="S23" s="62">
        <v>0</v>
      </c>
      <c r="T23" s="27">
        <v>0</v>
      </c>
    </row>
    <row r="24" spans="1:20" ht="24" customHeight="1">
      <c r="A24" s="13"/>
      <c r="B24" s="13" t="s">
        <v>116</v>
      </c>
      <c r="C24" s="13"/>
      <c r="D24" s="13" t="s">
        <v>95</v>
      </c>
      <c r="E24" s="62">
        <v>59233</v>
      </c>
      <c r="F24" s="62">
        <v>59233</v>
      </c>
      <c r="G24" s="62">
        <v>59233</v>
      </c>
      <c r="H24" s="62">
        <v>0</v>
      </c>
      <c r="I24" s="27">
        <v>0</v>
      </c>
      <c r="J24" s="63">
        <v>0</v>
      </c>
      <c r="K24" s="62">
        <v>0</v>
      </c>
      <c r="L24" s="27">
        <v>0</v>
      </c>
      <c r="M24" s="63">
        <v>0</v>
      </c>
      <c r="N24" s="62">
        <v>0</v>
      </c>
      <c r="O24" s="27">
        <v>0</v>
      </c>
      <c r="P24" s="71">
        <v>0</v>
      </c>
      <c r="Q24" s="63">
        <v>0</v>
      </c>
      <c r="R24" s="62">
        <v>0</v>
      </c>
      <c r="S24" s="62">
        <v>0</v>
      </c>
      <c r="T24" s="27">
        <v>0</v>
      </c>
    </row>
    <row r="25" spans="1:20" ht="24" customHeight="1">
      <c r="A25" s="13" t="s">
        <v>129</v>
      </c>
      <c r="B25" s="13" t="s">
        <v>130</v>
      </c>
      <c r="C25" s="13" t="s">
        <v>102</v>
      </c>
      <c r="D25" s="13" t="s">
        <v>117</v>
      </c>
      <c r="E25" s="62">
        <v>59233</v>
      </c>
      <c r="F25" s="62">
        <v>59233</v>
      </c>
      <c r="G25" s="62">
        <v>59233</v>
      </c>
      <c r="H25" s="62">
        <v>0</v>
      </c>
      <c r="I25" s="27">
        <v>0</v>
      </c>
      <c r="J25" s="63">
        <v>0</v>
      </c>
      <c r="K25" s="62">
        <v>0</v>
      </c>
      <c r="L25" s="27">
        <v>0</v>
      </c>
      <c r="M25" s="63">
        <v>0</v>
      </c>
      <c r="N25" s="62">
        <v>0</v>
      </c>
      <c r="O25" s="27">
        <v>0</v>
      </c>
      <c r="P25" s="71">
        <v>0</v>
      </c>
      <c r="Q25" s="63">
        <v>0</v>
      </c>
      <c r="R25" s="62">
        <v>0</v>
      </c>
      <c r="S25" s="62">
        <v>0</v>
      </c>
      <c r="T25" s="27">
        <v>0</v>
      </c>
    </row>
    <row r="26" spans="1:20" ht="24" customHeight="1">
      <c r="A26" s="13" t="s">
        <v>118</v>
      </c>
      <c r="B26" s="13"/>
      <c r="C26" s="13"/>
      <c r="D26" s="13" t="s">
        <v>93</v>
      </c>
      <c r="E26" s="62">
        <v>53707</v>
      </c>
      <c r="F26" s="62">
        <v>53707</v>
      </c>
      <c r="G26" s="62">
        <v>53707</v>
      </c>
      <c r="H26" s="62">
        <v>0</v>
      </c>
      <c r="I26" s="27">
        <v>0</v>
      </c>
      <c r="J26" s="63">
        <v>0</v>
      </c>
      <c r="K26" s="62">
        <v>0</v>
      </c>
      <c r="L26" s="27">
        <v>0</v>
      </c>
      <c r="M26" s="63">
        <v>0</v>
      </c>
      <c r="N26" s="62">
        <v>0</v>
      </c>
      <c r="O26" s="27">
        <v>0</v>
      </c>
      <c r="P26" s="71">
        <v>0</v>
      </c>
      <c r="Q26" s="63">
        <v>0</v>
      </c>
      <c r="R26" s="62">
        <v>0</v>
      </c>
      <c r="S26" s="62">
        <v>0</v>
      </c>
      <c r="T26" s="27">
        <v>0</v>
      </c>
    </row>
    <row r="27" spans="1:20" ht="24" customHeight="1">
      <c r="A27" s="13"/>
      <c r="B27" s="13" t="s">
        <v>99</v>
      </c>
      <c r="C27" s="13"/>
      <c r="D27" s="13" t="s">
        <v>95</v>
      </c>
      <c r="E27" s="62">
        <v>53707</v>
      </c>
      <c r="F27" s="62">
        <v>53707</v>
      </c>
      <c r="G27" s="62">
        <v>53707</v>
      </c>
      <c r="H27" s="62">
        <v>0</v>
      </c>
      <c r="I27" s="27">
        <v>0</v>
      </c>
      <c r="J27" s="63">
        <v>0</v>
      </c>
      <c r="K27" s="62">
        <v>0</v>
      </c>
      <c r="L27" s="27">
        <v>0</v>
      </c>
      <c r="M27" s="63">
        <v>0</v>
      </c>
      <c r="N27" s="62">
        <v>0</v>
      </c>
      <c r="O27" s="27">
        <v>0</v>
      </c>
      <c r="P27" s="71">
        <v>0</v>
      </c>
      <c r="Q27" s="63">
        <v>0</v>
      </c>
      <c r="R27" s="62">
        <v>0</v>
      </c>
      <c r="S27" s="62">
        <v>0</v>
      </c>
      <c r="T27" s="27">
        <v>0</v>
      </c>
    </row>
    <row r="28" spans="1:20" ht="24" customHeight="1">
      <c r="A28" s="13" t="s">
        <v>131</v>
      </c>
      <c r="B28" s="13" t="s">
        <v>132</v>
      </c>
      <c r="C28" s="13" t="s">
        <v>102</v>
      </c>
      <c r="D28" s="13" t="s">
        <v>119</v>
      </c>
      <c r="E28" s="62">
        <v>53707</v>
      </c>
      <c r="F28" s="62">
        <v>53707</v>
      </c>
      <c r="G28" s="62">
        <v>53707</v>
      </c>
      <c r="H28" s="62">
        <v>0</v>
      </c>
      <c r="I28" s="27">
        <v>0</v>
      </c>
      <c r="J28" s="63">
        <v>0</v>
      </c>
      <c r="K28" s="62">
        <v>0</v>
      </c>
      <c r="L28" s="27">
        <v>0</v>
      </c>
      <c r="M28" s="63">
        <v>0</v>
      </c>
      <c r="N28" s="62">
        <v>0</v>
      </c>
      <c r="O28" s="27">
        <v>0</v>
      </c>
      <c r="P28" s="71">
        <v>0</v>
      </c>
      <c r="Q28" s="63">
        <v>0</v>
      </c>
      <c r="R28" s="62">
        <v>0</v>
      </c>
      <c r="S28" s="62">
        <v>0</v>
      </c>
      <c r="T28" s="27">
        <v>0</v>
      </c>
    </row>
  </sheetData>
  <sheetProtection/>
  <mergeCells count="8">
    <mergeCell ref="D4:D5"/>
    <mergeCell ref="E4:E5"/>
    <mergeCell ref="M4:M5"/>
    <mergeCell ref="N4:N5"/>
    <mergeCell ref="O4:O5"/>
    <mergeCell ref="P4:P5"/>
    <mergeCell ref="Q4:Q5"/>
    <mergeCell ref="R4:R5"/>
  </mergeCells>
  <printOptions horizontalCentered="1"/>
  <pageMargins left="0.39" right="0.39" top="0.59" bottom="0.59" header="0.39" footer="0.39"/>
  <pageSetup fitToHeight="100" fitToWidth="1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1" width="14" style="20" customWidth="1"/>
    <col min="2" max="4" width="5.16015625" style="20" customWidth="1"/>
    <col min="5" max="5" width="32.66015625" style="20" customWidth="1"/>
    <col min="6" max="6" width="22.5" style="20" customWidth="1"/>
    <col min="7" max="7" width="20" style="20" customWidth="1"/>
    <col min="8" max="20" width="14.33203125" style="20" customWidth="1"/>
    <col min="21" max="22" width="10.16015625" style="20" customWidth="1"/>
    <col min="23" max="255" width="9.16015625" style="20" customWidth="1"/>
    <col min="256" max="256" width="9.16015625" style="0" customWidth="1"/>
  </cols>
  <sheetData>
    <row r="1" spans="21:22" ht="21" customHeight="1">
      <c r="U1" s="78"/>
      <c r="V1" s="78" t="s">
        <v>133</v>
      </c>
    </row>
    <row r="2" spans="1:22" ht="30.75" customHeight="1">
      <c r="A2" s="65" t="s">
        <v>134</v>
      </c>
      <c r="B2" s="66"/>
      <c r="C2" s="66"/>
      <c r="D2" s="67"/>
      <c r="E2" s="67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21" customHeight="1">
      <c r="A3" s="59" t="s">
        <v>135</v>
      </c>
      <c r="B3" s="29"/>
      <c r="U3" s="64"/>
      <c r="V3" s="64" t="s">
        <v>3</v>
      </c>
    </row>
    <row r="4" spans="1:22" ht="21" customHeight="1">
      <c r="A4" s="8" t="s">
        <v>68</v>
      </c>
      <c r="B4" s="41" t="s">
        <v>69</v>
      </c>
      <c r="C4" s="41"/>
      <c r="D4" s="41"/>
      <c r="E4" s="8" t="s">
        <v>70</v>
      </c>
      <c r="F4" s="8" t="s">
        <v>71</v>
      </c>
      <c r="G4" s="24" t="s">
        <v>136</v>
      </c>
      <c r="H4" s="24"/>
      <c r="I4" s="24"/>
      <c r="J4" s="24"/>
      <c r="K4" s="24"/>
      <c r="L4" s="24" t="s">
        <v>137</v>
      </c>
      <c r="M4" s="24"/>
      <c r="N4" s="7"/>
      <c r="O4" s="7"/>
      <c r="P4" s="7"/>
      <c r="Q4" s="7"/>
      <c r="R4" s="7"/>
      <c r="S4" s="8" t="s">
        <v>138</v>
      </c>
      <c r="T4" s="8" t="s">
        <v>139</v>
      </c>
      <c r="U4" s="84" t="s">
        <v>140</v>
      </c>
      <c r="V4" s="8" t="s">
        <v>59</v>
      </c>
    </row>
    <row r="5" spans="1:22" ht="42.75" customHeight="1">
      <c r="A5" s="8"/>
      <c r="B5" s="60" t="s">
        <v>80</v>
      </c>
      <c r="C5" s="60" t="s">
        <v>81</v>
      </c>
      <c r="D5" s="60" t="s">
        <v>82</v>
      </c>
      <c r="E5" s="8"/>
      <c r="F5" s="8"/>
      <c r="G5" s="25" t="s">
        <v>83</v>
      </c>
      <c r="H5" s="25" t="s">
        <v>141</v>
      </c>
      <c r="I5" s="25" t="s">
        <v>142</v>
      </c>
      <c r="J5" s="25" t="s">
        <v>143</v>
      </c>
      <c r="K5" s="15" t="s">
        <v>144</v>
      </c>
      <c r="L5" s="8" t="s">
        <v>83</v>
      </c>
      <c r="M5" s="25" t="s">
        <v>141</v>
      </c>
      <c r="N5" s="15" t="s">
        <v>142</v>
      </c>
      <c r="O5" s="25" t="s">
        <v>143</v>
      </c>
      <c r="P5" s="8" t="s">
        <v>145</v>
      </c>
      <c r="Q5" s="8" t="s">
        <v>146</v>
      </c>
      <c r="R5" s="8" t="s">
        <v>147</v>
      </c>
      <c r="S5" s="8"/>
      <c r="T5" s="8"/>
      <c r="U5" s="84"/>
      <c r="V5" s="8"/>
    </row>
    <row r="6" spans="1:23" ht="21" customHeight="1">
      <c r="A6" s="10" t="s">
        <v>92</v>
      </c>
      <c r="B6" s="76" t="s">
        <v>92</v>
      </c>
      <c r="C6" s="10" t="s">
        <v>92</v>
      </c>
      <c r="D6" s="10" t="s">
        <v>92</v>
      </c>
      <c r="E6" s="10" t="s">
        <v>92</v>
      </c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60">
        <v>17</v>
      </c>
      <c r="W6" s="29"/>
    </row>
    <row r="7" spans="1:24" ht="21" customHeight="1">
      <c r="A7" s="61"/>
      <c r="B7" s="61"/>
      <c r="C7" s="61"/>
      <c r="D7" s="61"/>
      <c r="E7" s="61" t="s">
        <v>71</v>
      </c>
      <c r="F7" s="27">
        <v>3595109</v>
      </c>
      <c r="G7" s="63">
        <v>947454</v>
      </c>
      <c r="H7" s="62">
        <v>696870</v>
      </c>
      <c r="I7" s="62">
        <v>238000</v>
      </c>
      <c r="J7" s="62">
        <v>12584</v>
      </c>
      <c r="K7" s="27">
        <v>0</v>
      </c>
      <c r="L7" s="63">
        <v>2647655</v>
      </c>
      <c r="M7" s="62">
        <v>0</v>
      </c>
      <c r="N7" s="62">
        <v>750000</v>
      </c>
      <c r="O7" s="62">
        <v>0</v>
      </c>
      <c r="P7" s="62">
        <v>0</v>
      </c>
      <c r="Q7" s="62">
        <v>0</v>
      </c>
      <c r="R7" s="27">
        <v>1897655</v>
      </c>
      <c r="S7" s="63">
        <v>0</v>
      </c>
      <c r="T7" s="62">
        <v>0</v>
      </c>
      <c r="U7" s="62">
        <v>0</v>
      </c>
      <c r="V7" s="91">
        <v>0</v>
      </c>
      <c r="W7" s="29"/>
      <c r="X7" s="29"/>
    </row>
    <row r="8" spans="1:23" ht="21" customHeight="1">
      <c r="A8" s="61" t="s">
        <v>148</v>
      </c>
      <c r="B8" s="61"/>
      <c r="C8" s="61"/>
      <c r="D8" s="61"/>
      <c r="E8" s="61" t="s">
        <v>93</v>
      </c>
      <c r="F8" s="27">
        <v>3595109</v>
      </c>
      <c r="G8" s="63">
        <v>947454</v>
      </c>
      <c r="H8" s="62">
        <v>696870</v>
      </c>
      <c r="I8" s="62">
        <v>238000</v>
      </c>
      <c r="J8" s="62">
        <v>12584</v>
      </c>
      <c r="K8" s="27">
        <v>0</v>
      </c>
      <c r="L8" s="63">
        <v>2647655</v>
      </c>
      <c r="M8" s="62">
        <v>0</v>
      </c>
      <c r="N8" s="62">
        <v>750000</v>
      </c>
      <c r="O8" s="62">
        <v>0</v>
      </c>
      <c r="P8" s="62">
        <v>0</v>
      </c>
      <c r="Q8" s="62">
        <v>0</v>
      </c>
      <c r="R8" s="27">
        <v>1897655</v>
      </c>
      <c r="S8" s="63">
        <v>0</v>
      </c>
      <c r="T8" s="62">
        <v>0</v>
      </c>
      <c r="U8" s="62">
        <v>0</v>
      </c>
      <c r="V8" s="91">
        <v>0</v>
      </c>
      <c r="W8" s="29"/>
    </row>
    <row r="9" spans="1:23" ht="21" customHeight="1">
      <c r="A9" s="61" t="s">
        <v>96</v>
      </c>
      <c r="B9" s="61"/>
      <c r="C9" s="61"/>
      <c r="D9" s="61"/>
      <c r="E9" s="61" t="s">
        <v>95</v>
      </c>
      <c r="F9" s="27">
        <v>3595109</v>
      </c>
      <c r="G9" s="63">
        <v>947454</v>
      </c>
      <c r="H9" s="62">
        <v>696870</v>
      </c>
      <c r="I9" s="62">
        <v>238000</v>
      </c>
      <c r="J9" s="62">
        <v>12584</v>
      </c>
      <c r="K9" s="27">
        <v>0</v>
      </c>
      <c r="L9" s="63">
        <v>2647655</v>
      </c>
      <c r="M9" s="62">
        <v>0</v>
      </c>
      <c r="N9" s="62">
        <v>750000</v>
      </c>
      <c r="O9" s="62">
        <v>0</v>
      </c>
      <c r="P9" s="62">
        <v>0</v>
      </c>
      <c r="Q9" s="62">
        <v>0</v>
      </c>
      <c r="R9" s="27">
        <v>1897655</v>
      </c>
      <c r="S9" s="63">
        <v>0</v>
      </c>
      <c r="T9" s="62">
        <v>0</v>
      </c>
      <c r="U9" s="62">
        <v>0</v>
      </c>
      <c r="V9" s="91">
        <v>0</v>
      </c>
      <c r="W9" s="29"/>
    </row>
    <row r="10" spans="1:23" ht="21" customHeight="1">
      <c r="A10" s="61" t="s">
        <v>149</v>
      </c>
      <c r="B10" s="61" t="s">
        <v>97</v>
      </c>
      <c r="C10" s="61" t="s">
        <v>98</v>
      </c>
      <c r="D10" s="61" t="s">
        <v>99</v>
      </c>
      <c r="E10" s="61" t="s">
        <v>100</v>
      </c>
      <c r="F10" s="27">
        <v>100000</v>
      </c>
      <c r="G10" s="63">
        <v>0</v>
      </c>
      <c r="H10" s="62">
        <v>0</v>
      </c>
      <c r="I10" s="62">
        <v>0</v>
      </c>
      <c r="J10" s="62">
        <v>0</v>
      </c>
      <c r="K10" s="27">
        <v>0</v>
      </c>
      <c r="L10" s="63">
        <v>100000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27">
        <v>100000</v>
      </c>
      <c r="S10" s="63">
        <v>0</v>
      </c>
      <c r="T10" s="62">
        <v>0</v>
      </c>
      <c r="U10" s="62">
        <v>0</v>
      </c>
      <c r="V10" s="91">
        <v>0</v>
      </c>
      <c r="W10" s="29"/>
    </row>
    <row r="11" spans="1:22" ht="21" customHeight="1">
      <c r="A11" s="61" t="s">
        <v>149</v>
      </c>
      <c r="B11" s="61" t="s">
        <v>97</v>
      </c>
      <c r="C11" s="61" t="s">
        <v>101</v>
      </c>
      <c r="D11" s="61" t="s">
        <v>102</v>
      </c>
      <c r="E11" s="61" t="s">
        <v>103</v>
      </c>
      <c r="F11" s="27">
        <v>695322</v>
      </c>
      <c r="G11" s="63">
        <v>695322</v>
      </c>
      <c r="H11" s="62">
        <v>453242</v>
      </c>
      <c r="I11" s="62">
        <v>238000</v>
      </c>
      <c r="J11" s="62">
        <v>4080</v>
      </c>
      <c r="K11" s="27">
        <v>0</v>
      </c>
      <c r="L11" s="63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27">
        <v>0</v>
      </c>
      <c r="S11" s="63">
        <v>0</v>
      </c>
      <c r="T11" s="62">
        <v>0</v>
      </c>
      <c r="U11" s="62">
        <v>0</v>
      </c>
      <c r="V11" s="91">
        <v>0</v>
      </c>
    </row>
    <row r="12" spans="1:22" ht="21" customHeight="1">
      <c r="A12" s="61" t="s">
        <v>149</v>
      </c>
      <c r="B12" s="61" t="s">
        <v>97</v>
      </c>
      <c r="C12" s="61" t="s">
        <v>101</v>
      </c>
      <c r="D12" s="61" t="s">
        <v>99</v>
      </c>
      <c r="E12" s="61" t="s">
        <v>104</v>
      </c>
      <c r="F12" s="27">
        <v>2547655</v>
      </c>
      <c r="G12" s="63">
        <v>0</v>
      </c>
      <c r="H12" s="62">
        <v>0</v>
      </c>
      <c r="I12" s="62">
        <v>0</v>
      </c>
      <c r="J12" s="62">
        <v>0</v>
      </c>
      <c r="K12" s="27">
        <v>0</v>
      </c>
      <c r="L12" s="63">
        <v>2547655</v>
      </c>
      <c r="M12" s="62">
        <v>0</v>
      </c>
      <c r="N12" s="62">
        <v>750000</v>
      </c>
      <c r="O12" s="62">
        <v>0</v>
      </c>
      <c r="P12" s="62">
        <v>0</v>
      </c>
      <c r="Q12" s="62">
        <v>0</v>
      </c>
      <c r="R12" s="27">
        <v>1797655</v>
      </c>
      <c r="S12" s="63">
        <v>0</v>
      </c>
      <c r="T12" s="62">
        <v>0</v>
      </c>
      <c r="U12" s="62">
        <v>0</v>
      </c>
      <c r="V12" s="91">
        <v>0</v>
      </c>
    </row>
    <row r="13" spans="1:22" ht="21" customHeight="1">
      <c r="A13" s="61" t="s">
        <v>149</v>
      </c>
      <c r="B13" s="61" t="s">
        <v>105</v>
      </c>
      <c r="C13" s="61" t="s">
        <v>98</v>
      </c>
      <c r="D13" s="61" t="s">
        <v>102</v>
      </c>
      <c r="E13" s="61" t="s">
        <v>106</v>
      </c>
      <c r="F13" s="27">
        <v>8504</v>
      </c>
      <c r="G13" s="63">
        <v>8504</v>
      </c>
      <c r="H13" s="62">
        <v>0</v>
      </c>
      <c r="I13" s="62">
        <v>0</v>
      </c>
      <c r="J13" s="62">
        <v>8504</v>
      </c>
      <c r="K13" s="27">
        <v>0</v>
      </c>
      <c r="L13" s="63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27">
        <v>0</v>
      </c>
      <c r="S13" s="63">
        <v>0</v>
      </c>
      <c r="T13" s="62">
        <v>0</v>
      </c>
      <c r="U13" s="62">
        <v>0</v>
      </c>
      <c r="V13" s="91">
        <v>0</v>
      </c>
    </row>
    <row r="14" spans="1:22" ht="21" customHeight="1">
      <c r="A14" s="61" t="s">
        <v>149</v>
      </c>
      <c r="B14" s="61" t="s">
        <v>105</v>
      </c>
      <c r="C14" s="61" t="s">
        <v>98</v>
      </c>
      <c r="D14" s="61" t="s">
        <v>98</v>
      </c>
      <c r="E14" s="61" t="s">
        <v>107</v>
      </c>
      <c r="F14" s="27">
        <v>89512</v>
      </c>
      <c r="G14" s="63">
        <v>89512</v>
      </c>
      <c r="H14" s="62">
        <v>89512</v>
      </c>
      <c r="I14" s="62">
        <v>0</v>
      </c>
      <c r="J14" s="62">
        <v>0</v>
      </c>
      <c r="K14" s="27">
        <v>0</v>
      </c>
      <c r="L14" s="63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27">
        <v>0</v>
      </c>
      <c r="S14" s="63">
        <v>0</v>
      </c>
      <c r="T14" s="62">
        <v>0</v>
      </c>
      <c r="U14" s="62">
        <v>0</v>
      </c>
      <c r="V14" s="91">
        <v>0</v>
      </c>
    </row>
    <row r="15" spans="1:22" ht="21" customHeight="1">
      <c r="A15" s="61" t="s">
        <v>149</v>
      </c>
      <c r="B15" s="61" t="s">
        <v>105</v>
      </c>
      <c r="C15" s="61" t="s">
        <v>98</v>
      </c>
      <c r="D15" s="61" t="s">
        <v>108</v>
      </c>
      <c r="E15" s="61" t="s">
        <v>109</v>
      </c>
      <c r="F15" s="27">
        <v>35805</v>
      </c>
      <c r="G15" s="63">
        <v>35805</v>
      </c>
      <c r="H15" s="62">
        <v>35805</v>
      </c>
      <c r="I15" s="62">
        <v>0</v>
      </c>
      <c r="J15" s="62">
        <v>0</v>
      </c>
      <c r="K15" s="27">
        <v>0</v>
      </c>
      <c r="L15" s="63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27">
        <v>0</v>
      </c>
      <c r="S15" s="63">
        <v>0</v>
      </c>
      <c r="T15" s="62">
        <v>0</v>
      </c>
      <c r="U15" s="62">
        <v>0</v>
      </c>
      <c r="V15" s="91">
        <v>0</v>
      </c>
    </row>
    <row r="16" spans="1:22" ht="21" customHeight="1">
      <c r="A16" s="61" t="s">
        <v>149</v>
      </c>
      <c r="B16" s="61" t="s">
        <v>105</v>
      </c>
      <c r="C16" s="61" t="s">
        <v>110</v>
      </c>
      <c r="D16" s="61" t="s">
        <v>102</v>
      </c>
      <c r="E16" s="61" t="s">
        <v>111</v>
      </c>
      <c r="F16" s="27">
        <v>2238</v>
      </c>
      <c r="G16" s="63">
        <v>2238</v>
      </c>
      <c r="H16" s="62">
        <v>2238</v>
      </c>
      <c r="I16" s="62">
        <v>0</v>
      </c>
      <c r="J16" s="62">
        <v>0</v>
      </c>
      <c r="K16" s="27">
        <v>0</v>
      </c>
      <c r="L16" s="63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27">
        <v>0</v>
      </c>
      <c r="S16" s="63">
        <v>0</v>
      </c>
      <c r="T16" s="62">
        <v>0</v>
      </c>
      <c r="U16" s="62">
        <v>0</v>
      </c>
      <c r="V16" s="91">
        <v>0</v>
      </c>
    </row>
    <row r="17" spans="1:22" ht="21" customHeight="1">
      <c r="A17" s="61" t="s">
        <v>149</v>
      </c>
      <c r="B17" s="61" t="s">
        <v>105</v>
      </c>
      <c r="C17" s="61" t="s">
        <v>110</v>
      </c>
      <c r="D17" s="61" t="s">
        <v>99</v>
      </c>
      <c r="E17" s="61" t="s">
        <v>112</v>
      </c>
      <c r="F17" s="27">
        <v>895</v>
      </c>
      <c r="G17" s="63">
        <v>895</v>
      </c>
      <c r="H17" s="62">
        <v>895</v>
      </c>
      <c r="I17" s="62">
        <v>0</v>
      </c>
      <c r="J17" s="62">
        <v>0</v>
      </c>
      <c r="K17" s="27">
        <v>0</v>
      </c>
      <c r="L17" s="63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27">
        <v>0</v>
      </c>
      <c r="S17" s="63">
        <v>0</v>
      </c>
      <c r="T17" s="62">
        <v>0</v>
      </c>
      <c r="U17" s="62">
        <v>0</v>
      </c>
      <c r="V17" s="91">
        <v>0</v>
      </c>
    </row>
    <row r="18" spans="1:22" ht="21" customHeight="1">
      <c r="A18" s="61" t="s">
        <v>149</v>
      </c>
      <c r="B18" s="61" t="s">
        <v>105</v>
      </c>
      <c r="C18" s="61" t="s">
        <v>110</v>
      </c>
      <c r="D18" s="61" t="s">
        <v>113</v>
      </c>
      <c r="E18" s="61" t="s">
        <v>114</v>
      </c>
      <c r="F18" s="27">
        <v>2238</v>
      </c>
      <c r="G18" s="63">
        <v>2238</v>
      </c>
      <c r="H18" s="62">
        <v>2238</v>
      </c>
      <c r="I18" s="62">
        <v>0</v>
      </c>
      <c r="J18" s="62">
        <v>0</v>
      </c>
      <c r="K18" s="27">
        <v>0</v>
      </c>
      <c r="L18" s="63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27">
        <v>0</v>
      </c>
      <c r="S18" s="63">
        <v>0</v>
      </c>
      <c r="T18" s="62">
        <v>0</v>
      </c>
      <c r="U18" s="62">
        <v>0</v>
      </c>
      <c r="V18" s="91">
        <v>0</v>
      </c>
    </row>
    <row r="19" spans="1:22" ht="21" customHeight="1">
      <c r="A19" s="61" t="s">
        <v>149</v>
      </c>
      <c r="B19" s="61" t="s">
        <v>115</v>
      </c>
      <c r="C19" s="61" t="s">
        <v>116</v>
      </c>
      <c r="D19" s="61" t="s">
        <v>102</v>
      </c>
      <c r="E19" s="61" t="s">
        <v>117</v>
      </c>
      <c r="F19" s="27">
        <v>59233</v>
      </c>
      <c r="G19" s="63">
        <v>59233</v>
      </c>
      <c r="H19" s="62">
        <v>59233</v>
      </c>
      <c r="I19" s="62">
        <v>0</v>
      </c>
      <c r="J19" s="62">
        <v>0</v>
      </c>
      <c r="K19" s="27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27">
        <v>0</v>
      </c>
      <c r="S19" s="63">
        <v>0</v>
      </c>
      <c r="T19" s="62">
        <v>0</v>
      </c>
      <c r="U19" s="62">
        <v>0</v>
      </c>
      <c r="V19" s="91">
        <v>0</v>
      </c>
    </row>
    <row r="20" spans="1:22" ht="21" customHeight="1">
      <c r="A20" s="61" t="s">
        <v>149</v>
      </c>
      <c r="B20" s="61" t="s">
        <v>118</v>
      </c>
      <c r="C20" s="61" t="s">
        <v>99</v>
      </c>
      <c r="D20" s="61" t="s">
        <v>102</v>
      </c>
      <c r="E20" s="61" t="s">
        <v>119</v>
      </c>
      <c r="F20" s="27">
        <v>53707</v>
      </c>
      <c r="G20" s="63">
        <v>53707</v>
      </c>
      <c r="H20" s="62">
        <v>53707</v>
      </c>
      <c r="I20" s="62">
        <v>0</v>
      </c>
      <c r="J20" s="62">
        <v>0</v>
      </c>
      <c r="K20" s="27">
        <v>0</v>
      </c>
      <c r="L20" s="63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27">
        <v>0</v>
      </c>
      <c r="S20" s="63">
        <v>0</v>
      </c>
      <c r="T20" s="62">
        <v>0</v>
      </c>
      <c r="U20" s="62">
        <v>0</v>
      </c>
      <c r="V20" s="91">
        <v>0</v>
      </c>
    </row>
  </sheetData>
  <sheetProtection/>
  <mergeCells count="7">
    <mergeCell ref="A4:A5"/>
    <mergeCell ref="E4:E5"/>
    <mergeCell ref="F4:F5"/>
    <mergeCell ref="S4:S5"/>
    <mergeCell ref="T4:T5"/>
    <mergeCell ref="U4:U5"/>
    <mergeCell ref="V4:V5"/>
  </mergeCells>
  <printOptions horizontalCentered="1"/>
  <pageMargins left="0" right="0" top="0.59" bottom="0.59" header="0.39" footer="0.39"/>
  <pageSetup fitToHeight="100" fitToWidth="1" horizontalDpi="600" verticalDpi="600" orientation="landscape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83203125" style="0" customWidth="1"/>
    <col min="2" max="2" width="35.5" style="0" customWidth="1"/>
    <col min="3" max="3" width="21.33203125" style="0" customWidth="1"/>
    <col min="4" max="4" width="20" style="0" customWidth="1"/>
    <col min="5" max="8" width="14.5" style="0" customWidth="1"/>
    <col min="9" max="9" width="18" style="0" customWidth="1"/>
    <col min="10" max="18" width="14.5" style="0" customWidth="1"/>
  </cols>
  <sheetData>
    <row r="1" spans="1:19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64" t="s">
        <v>150</v>
      </c>
      <c r="S1" s="20"/>
    </row>
    <row r="2" spans="1:19" ht="30.75" customHeight="1">
      <c r="A2" s="89" t="s">
        <v>151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20"/>
    </row>
    <row r="3" spans="1:19" ht="21" customHeight="1">
      <c r="A3" s="59" t="s">
        <v>135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64" t="s">
        <v>3</v>
      </c>
      <c r="S3" s="20"/>
    </row>
    <row r="4" spans="1:19" ht="21" customHeight="1">
      <c r="A4" s="8" t="s">
        <v>68</v>
      </c>
      <c r="B4" s="8" t="s">
        <v>70</v>
      </c>
      <c r="C4" s="8" t="s">
        <v>71</v>
      </c>
      <c r="D4" s="24" t="s">
        <v>136</v>
      </c>
      <c r="E4" s="24"/>
      <c r="F4" s="24"/>
      <c r="G4" s="24"/>
      <c r="H4" s="24"/>
      <c r="I4" s="24" t="s">
        <v>137</v>
      </c>
      <c r="J4" s="24"/>
      <c r="K4" s="7"/>
      <c r="L4" s="7"/>
      <c r="M4" s="7"/>
      <c r="N4" s="7"/>
      <c r="O4" s="7"/>
      <c r="P4" s="8" t="s">
        <v>138</v>
      </c>
      <c r="Q4" s="8" t="s">
        <v>139</v>
      </c>
      <c r="R4" s="8" t="s">
        <v>140</v>
      </c>
      <c r="S4" s="20"/>
    </row>
    <row r="5" spans="1:19" ht="42.75" customHeight="1">
      <c r="A5" s="8"/>
      <c r="B5" s="8"/>
      <c r="C5" s="8"/>
      <c r="D5" s="25" t="s">
        <v>83</v>
      </c>
      <c r="E5" s="25" t="s">
        <v>141</v>
      </c>
      <c r="F5" s="25" t="s">
        <v>142</v>
      </c>
      <c r="G5" s="25" t="s">
        <v>143</v>
      </c>
      <c r="H5" s="15" t="s">
        <v>144</v>
      </c>
      <c r="I5" s="8" t="s">
        <v>83</v>
      </c>
      <c r="J5" s="25" t="s">
        <v>141</v>
      </c>
      <c r="K5" s="15" t="s">
        <v>142</v>
      </c>
      <c r="L5" s="25" t="s">
        <v>143</v>
      </c>
      <c r="M5" s="8" t="s">
        <v>152</v>
      </c>
      <c r="N5" s="8" t="s">
        <v>153</v>
      </c>
      <c r="O5" s="8" t="s">
        <v>147</v>
      </c>
      <c r="P5" s="8"/>
      <c r="Q5" s="8"/>
      <c r="R5" s="8"/>
      <c r="S5" s="20"/>
    </row>
    <row r="6" spans="1:19" ht="21" customHeight="1">
      <c r="A6" s="10" t="s">
        <v>92</v>
      </c>
      <c r="B6" s="10" t="s">
        <v>92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29"/>
    </row>
    <row r="7" spans="1:19" ht="21" customHeight="1">
      <c r="A7" s="61"/>
      <c r="B7" s="61" t="s">
        <v>71</v>
      </c>
      <c r="C7" s="27">
        <v>3595109</v>
      </c>
      <c r="D7" s="63">
        <v>947454</v>
      </c>
      <c r="E7" s="62">
        <v>696870</v>
      </c>
      <c r="F7" s="62">
        <v>238000</v>
      </c>
      <c r="G7" s="62">
        <v>12584</v>
      </c>
      <c r="H7" s="27">
        <v>0</v>
      </c>
      <c r="I7" s="63">
        <v>2647655</v>
      </c>
      <c r="J7" s="62">
        <v>0</v>
      </c>
      <c r="K7" s="62">
        <v>750000</v>
      </c>
      <c r="L7" s="62">
        <v>0</v>
      </c>
      <c r="M7" s="62">
        <v>0</v>
      </c>
      <c r="N7" s="62">
        <v>0</v>
      </c>
      <c r="O7" s="27">
        <v>1897655</v>
      </c>
      <c r="P7" s="63">
        <v>0</v>
      </c>
      <c r="Q7" s="62">
        <v>0</v>
      </c>
      <c r="R7" s="27">
        <v>0</v>
      </c>
      <c r="S7" s="29"/>
    </row>
    <row r="8" spans="1:19" ht="21" customHeight="1">
      <c r="A8" s="61" t="s">
        <v>148</v>
      </c>
      <c r="B8" s="61" t="s">
        <v>93</v>
      </c>
      <c r="C8" s="27">
        <v>3595109</v>
      </c>
      <c r="D8" s="63">
        <v>947454</v>
      </c>
      <c r="E8" s="62">
        <v>696870</v>
      </c>
      <c r="F8" s="62">
        <v>238000</v>
      </c>
      <c r="G8" s="62">
        <v>12584</v>
      </c>
      <c r="H8" s="27">
        <v>0</v>
      </c>
      <c r="I8" s="63">
        <v>2647655</v>
      </c>
      <c r="J8" s="62">
        <v>0</v>
      </c>
      <c r="K8" s="62">
        <v>750000</v>
      </c>
      <c r="L8" s="62">
        <v>0</v>
      </c>
      <c r="M8" s="62">
        <v>0</v>
      </c>
      <c r="N8" s="62">
        <v>0</v>
      </c>
      <c r="O8" s="27">
        <v>1897655</v>
      </c>
      <c r="P8" s="63">
        <v>0</v>
      </c>
      <c r="Q8" s="62">
        <v>0</v>
      </c>
      <c r="R8" s="27">
        <v>0</v>
      </c>
      <c r="S8" s="29"/>
    </row>
    <row r="9" spans="1:19" ht="21" customHeight="1">
      <c r="A9" s="61" t="s">
        <v>96</v>
      </c>
      <c r="B9" s="61" t="s">
        <v>95</v>
      </c>
      <c r="C9" s="27">
        <v>3595109</v>
      </c>
      <c r="D9" s="63">
        <v>947454</v>
      </c>
      <c r="E9" s="62">
        <v>696870</v>
      </c>
      <c r="F9" s="62">
        <v>238000</v>
      </c>
      <c r="G9" s="62">
        <v>12584</v>
      </c>
      <c r="H9" s="27">
        <v>0</v>
      </c>
      <c r="I9" s="63">
        <v>2647655</v>
      </c>
      <c r="J9" s="62">
        <v>0</v>
      </c>
      <c r="K9" s="62">
        <v>750000</v>
      </c>
      <c r="L9" s="62">
        <v>0</v>
      </c>
      <c r="M9" s="62">
        <v>0</v>
      </c>
      <c r="N9" s="62">
        <v>0</v>
      </c>
      <c r="O9" s="27">
        <v>1897655</v>
      </c>
      <c r="P9" s="63">
        <v>0</v>
      </c>
      <c r="Q9" s="62">
        <v>0</v>
      </c>
      <c r="R9" s="27">
        <v>0</v>
      </c>
      <c r="S9" s="29"/>
    </row>
    <row r="10" spans="1:19" ht="21" customHeight="1">
      <c r="A10" s="20"/>
      <c r="B10" s="29"/>
      <c r="C10" s="20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0"/>
      <c r="S10" s="20"/>
    </row>
    <row r="11" spans="1:19" ht="21" customHeight="1">
      <c r="A11" s="20"/>
      <c r="B11" s="20"/>
      <c r="C11" s="20"/>
      <c r="D11" s="29"/>
      <c r="E11" s="29"/>
      <c r="F11" s="2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0"/>
      <c r="R11" s="20"/>
      <c r="S11" s="20"/>
    </row>
    <row r="12" spans="1:19" ht="21" customHeight="1">
      <c r="A12" s="20"/>
      <c r="B12" s="20"/>
      <c r="C12" s="20"/>
      <c r="D12" s="29"/>
      <c r="E12" s="20"/>
      <c r="F12" s="20"/>
      <c r="G12" s="20"/>
      <c r="H12" s="20"/>
      <c r="I12" s="29"/>
      <c r="J12" s="29"/>
      <c r="K12" s="29"/>
      <c r="L12" s="29"/>
      <c r="M12" s="29"/>
      <c r="N12" s="29"/>
      <c r="O12" s="29"/>
      <c r="P12" s="20"/>
      <c r="Q12" s="20"/>
      <c r="R12" s="20"/>
      <c r="S12" s="20"/>
    </row>
    <row r="13" spans="4:14" ht="12.75" customHeight="1">
      <c r="D13" s="5"/>
      <c r="M13" s="5"/>
      <c r="N13" s="5"/>
    </row>
    <row r="14" spans="12:13" ht="12.75" customHeight="1">
      <c r="L14" s="5"/>
      <c r="M14" s="5"/>
    </row>
    <row r="16" ht="12.75" customHeight="1">
      <c r="D16" s="5"/>
    </row>
  </sheetData>
  <sheetProtection/>
  <mergeCells count="6">
    <mergeCell ref="A4:A5"/>
    <mergeCell ref="B4:B5"/>
    <mergeCell ref="C4:C5"/>
    <mergeCell ref="P4:P5"/>
    <mergeCell ref="Q4:Q5"/>
    <mergeCell ref="R4:R5"/>
  </mergeCells>
  <printOptions horizontalCentered="1"/>
  <pageMargins left="0" right="0" top="0.59" bottom="0.59" header="0.39" footer="0.39"/>
  <pageSetup fitToHeight="100" fitToWidth="1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showZeros="0" workbookViewId="0" topLeftCell="H1">
      <selection activeCell="A1" sqref="A1"/>
    </sheetView>
  </sheetViews>
  <sheetFormatPr defaultColWidth="9.16015625" defaultRowHeight="12.75" customHeight="1"/>
  <cols>
    <col min="1" max="1" width="7.66015625" style="0" customWidth="1"/>
    <col min="2" max="3" width="6.5" style="0" customWidth="1"/>
    <col min="4" max="4" width="31.33203125" style="0" customWidth="1"/>
    <col min="5" max="5" width="23.33203125" style="0" customWidth="1"/>
    <col min="6" max="6" width="19" style="0" customWidth="1"/>
    <col min="7" max="10" width="14.16015625" style="0" customWidth="1"/>
    <col min="11" max="11" width="17.5" style="0" customWidth="1"/>
    <col min="12" max="20" width="14.16015625" style="0" customWidth="1"/>
  </cols>
  <sheetData>
    <row r="1" spans="1:2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64" t="s">
        <v>154</v>
      </c>
      <c r="U1" s="20"/>
    </row>
    <row r="2" spans="1:21" ht="30.75" customHeight="1">
      <c r="A2" s="87" t="s">
        <v>155</v>
      </c>
      <c r="B2" s="22"/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0"/>
    </row>
    <row r="3" spans="1:21" ht="21" customHeight="1">
      <c r="A3" s="88" t="s">
        <v>135</v>
      </c>
      <c r="B3" s="88"/>
      <c r="C3" s="88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64" t="s">
        <v>3</v>
      </c>
      <c r="U3" s="20"/>
    </row>
    <row r="4" spans="1:21" ht="21" customHeight="1">
      <c r="A4" s="75" t="s">
        <v>69</v>
      </c>
      <c r="B4" s="75"/>
      <c r="C4" s="75"/>
      <c r="D4" s="8" t="s">
        <v>70</v>
      </c>
      <c r="E4" s="8" t="s">
        <v>71</v>
      </c>
      <c r="F4" s="24" t="s">
        <v>136</v>
      </c>
      <c r="G4" s="24"/>
      <c r="H4" s="24"/>
      <c r="I4" s="24"/>
      <c r="J4" s="24"/>
      <c r="K4" s="24" t="s">
        <v>137</v>
      </c>
      <c r="L4" s="24"/>
      <c r="M4" s="7"/>
      <c r="N4" s="7"/>
      <c r="O4" s="7"/>
      <c r="P4" s="7"/>
      <c r="Q4" s="7"/>
      <c r="R4" s="8" t="s">
        <v>138</v>
      </c>
      <c r="S4" s="8" t="s">
        <v>139</v>
      </c>
      <c r="T4" s="8" t="s">
        <v>140</v>
      </c>
      <c r="U4" s="20"/>
    </row>
    <row r="5" spans="1:21" ht="42.75" customHeight="1">
      <c r="A5" s="60" t="s">
        <v>80</v>
      </c>
      <c r="B5" s="60" t="s">
        <v>81</v>
      </c>
      <c r="C5" s="60" t="s">
        <v>82</v>
      </c>
      <c r="D5" s="8"/>
      <c r="E5" s="8"/>
      <c r="F5" s="25" t="s">
        <v>83</v>
      </c>
      <c r="G5" s="25" t="s">
        <v>141</v>
      </c>
      <c r="H5" s="25" t="s">
        <v>142</v>
      </c>
      <c r="I5" s="25" t="s">
        <v>143</v>
      </c>
      <c r="J5" s="15" t="s">
        <v>144</v>
      </c>
      <c r="K5" s="8" t="s">
        <v>83</v>
      </c>
      <c r="L5" s="25" t="s">
        <v>141</v>
      </c>
      <c r="M5" s="15" t="s">
        <v>142</v>
      </c>
      <c r="N5" s="25" t="s">
        <v>143</v>
      </c>
      <c r="O5" s="8" t="s">
        <v>152</v>
      </c>
      <c r="P5" s="8" t="s">
        <v>153</v>
      </c>
      <c r="Q5" s="8" t="s">
        <v>147</v>
      </c>
      <c r="R5" s="8"/>
      <c r="S5" s="8"/>
      <c r="T5" s="8"/>
      <c r="U5" s="20"/>
    </row>
    <row r="6" spans="1:21" ht="21" customHeight="1">
      <c r="A6" s="76" t="s">
        <v>92</v>
      </c>
      <c r="B6" s="10" t="s">
        <v>92</v>
      </c>
      <c r="C6" s="10" t="s">
        <v>92</v>
      </c>
      <c r="D6" s="10" t="s">
        <v>92</v>
      </c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29"/>
    </row>
    <row r="7" spans="1:22" ht="21" customHeight="1">
      <c r="A7" s="61"/>
      <c r="B7" s="61"/>
      <c r="C7" s="61"/>
      <c r="D7" s="61" t="s">
        <v>71</v>
      </c>
      <c r="E7" s="27">
        <v>3595109</v>
      </c>
      <c r="F7" s="63">
        <v>947454</v>
      </c>
      <c r="G7" s="62">
        <v>696870</v>
      </c>
      <c r="H7" s="62">
        <v>238000</v>
      </c>
      <c r="I7" s="62">
        <v>12584</v>
      </c>
      <c r="J7" s="27">
        <v>0</v>
      </c>
      <c r="K7" s="63">
        <v>2647655</v>
      </c>
      <c r="L7" s="62">
        <v>0</v>
      </c>
      <c r="M7" s="62">
        <v>750000</v>
      </c>
      <c r="N7" s="62">
        <v>0</v>
      </c>
      <c r="O7" s="62">
        <v>0</v>
      </c>
      <c r="P7" s="62">
        <v>0</v>
      </c>
      <c r="Q7" s="27">
        <v>1897655</v>
      </c>
      <c r="R7" s="63">
        <v>0</v>
      </c>
      <c r="S7" s="62">
        <v>0</v>
      </c>
      <c r="T7" s="27">
        <v>0</v>
      </c>
      <c r="U7" s="29"/>
      <c r="V7" s="5"/>
    </row>
    <row r="8" spans="1:21" ht="21" customHeight="1">
      <c r="A8" s="61" t="s">
        <v>97</v>
      </c>
      <c r="B8" s="61"/>
      <c r="C8" s="61"/>
      <c r="D8" s="61" t="s">
        <v>156</v>
      </c>
      <c r="E8" s="27">
        <v>3342977</v>
      </c>
      <c r="F8" s="63">
        <v>695322</v>
      </c>
      <c r="G8" s="62">
        <v>453242</v>
      </c>
      <c r="H8" s="62">
        <v>238000</v>
      </c>
      <c r="I8" s="62">
        <v>4080</v>
      </c>
      <c r="J8" s="27">
        <v>0</v>
      </c>
      <c r="K8" s="63">
        <v>2647655</v>
      </c>
      <c r="L8" s="62">
        <v>0</v>
      </c>
      <c r="M8" s="62">
        <v>750000</v>
      </c>
      <c r="N8" s="62">
        <v>0</v>
      </c>
      <c r="O8" s="62">
        <v>0</v>
      </c>
      <c r="P8" s="62">
        <v>0</v>
      </c>
      <c r="Q8" s="27">
        <v>1897655</v>
      </c>
      <c r="R8" s="63">
        <v>0</v>
      </c>
      <c r="S8" s="62">
        <v>0</v>
      </c>
      <c r="T8" s="27">
        <v>0</v>
      </c>
      <c r="U8" s="29"/>
    </row>
    <row r="9" spans="1:21" ht="21" customHeight="1">
      <c r="A9" s="61"/>
      <c r="B9" s="61" t="s">
        <v>98</v>
      </c>
      <c r="C9" s="61"/>
      <c r="D9" s="61" t="s">
        <v>157</v>
      </c>
      <c r="E9" s="27">
        <v>100000</v>
      </c>
      <c r="F9" s="63">
        <v>0</v>
      </c>
      <c r="G9" s="62">
        <v>0</v>
      </c>
      <c r="H9" s="62">
        <v>0</v>
      </c>
      <c r="I9" s="62">
        <v>0</v>
      </c>
      <c r="J9" s="27">
        <v>0</v>
      </c>
      <c r="K9" s="63">
        <v>100000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27">
        <v>100000</v>
      </c>
      <c r="R9" s="63">
        <v>0</v>
      </c>
      <c r="S9" s="62">
        <v>0</v>
      </c>
      <c r="T9" s="27">
        <v>0</v>
      </c>
      <c r="U9" s="29"/>
    </row>
    <row r="10" spans="1:21" ht="21" customHeight="1">
      <c r="A10" s="61" t="s">
        <v>124</v>
      </c>
      <c r="B10" s="61" t="s">
        <v>125</v>
      </c>
      <c r="C10" s="61" t="s">
        <v>99</v>
      </c>
      <c r="D10" s="61" t="s">
        <v>100</v>
      </c>
      <c r="E10" s="27">
        <v>100000</v>
      </c>
      <c r="F10" s="63">
        <v>0</v>
      </c>
      <c r="G10" s="62">
        <v>0</v>
      </c>
      <c r="H10" s="62">
        <v>0</v>
      </c>
      <c r="I10" s="62">
        <v>0</v>
      </c>
      <c r="J10" s="27">
        <v>0</v>
      </c>
      <c r="K10" s="63">
        <v>100000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27">
        <v>100000</v>
      </c>
      <c r="R10" s="63">
        <v>0</v>
      </c>
      <c r="S10" s="62">
        <v>0</v>
      </c>
      <c r="T10" s="27">
        <v>0</v>
      </c>
      <c r="U10" s="20"/>
    </row>
    <row r="11" spans="1:21" ht="21" customHeight="1">
      <c r="A11" s="61"/>
      <c r="B11" s="61" t="s">
        <v>101</v>
      </c>
      <c r="C11" s="61"/>
      <c r="D11" s="61" t="s">
        <v>158</v>
      </c>
      <c r="E11" s="27">
        <v>3242977</v>
      </c>
      <c r="F11" s="63">
        <v>695322</v>
      </c>
      <c r="G11" s="62">
        <v>453242</v>
      </c>
      <c r="H11" s="62">
        <v>238000</v>
      </c>
      <c r="I11" s="62">
        <v>4080</v>
      </c>
      <c r="J11" s="27">
        <v>0</v>
      </c>
      <c r="K11" s="63">
        <v>2547655</v>
      </c>
      <c r="L11" s="62">
        <v>0</v>
      </c>
      <c r="M11" s="62">
        <v>750000</v>
      </c>
      <c r="N11" s="62">
        <v>0</v>
      </c>
      <c r="O11" s="62">
        <v>0</v>
      </c>
      <c r="P11" s="62">
        <v>0</v>
      </c>
      <c r="Q11" s="27">
        <v>1797655</v>
      </c>
      <c r="R11" s="63">
        <v>0</v>
      </c>
      <c r="S11" s="62">
        <v>0</v>
      </c>
      <c r="T11" s="27">
        <v>0</v>
      </c>
      <c r="U11" s="20"/>
    </row>
    <row r="12" spans="1:21" ht="21" customHeight="1">
      <c r="A12" s="61" t="s">
        <v>124</v>
      </c>
      <c r="B12" s="61" t="s">
        <v>126</v>
      </c>
      <c r="C12" s="61" t="s">
        <v>102</v>
      </c>
      <c r="D12" s="61" t="s">
        <v>103</v>
      </c>
      <c r="E12" s="27">
        <v>695322</v>
      </c>
      <c r="F12" s="63">
        <v>695322</v>
      </c>
      <c r="G12" s="62">
        <v>453242</v>
      </c>
      <c r="H12" s="62">
        <v>238000</v>
      </c>
      <c r="I12" s="62">
        <v>4080</v>
      </c>
      <c r="J12" s="27">
        <v>0</v>
      </c>
      <c r="K12" s="63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27">
        <v>0</v>
      </c>
      <c r="R12" s="63">
        <v>0</v>
      </c>
      <c r="S12" s="62">
        <v>0</v>
      </c>
      <c r="T12" s="27">
        <v>0</v>
      </c>
      <c r="U12" s="20"/>
    </row>
    <row r="13" spans="1:20" ht="21" customHeight="1">
      <c r="A13" s="61" t="s">
        <v>124</v>
      </c>
      <c r="B13" s="61" t="s">
        <v>126</v>
      </c>
      <c r="C13" s="61" t="s">
        <v>99</v>
      </c>
      <c r="D13" s="61" t="s">
        <v>104</v>
      </c>
      <c r="E13" s="27">
        <v>2547655</v>
      </c>
      <c r="F13" s="63">
        <v>0</v>
      </c>
      <c r="G13" s="62">
        <v>0</v>
      </c>
      <c r="H13" s="62">
        <v>0</v>
      </c>
      <c r="I13" s="62">
        <v>0</v>
      </c>
      <c r="J13" s="27">
        <v>0</v>
      </c>
      <c r="K13" s="63">
        <v>2547655</v>
      </c>
      <c r="L13" s="62">
        <v>0</v>
      </c>
      <c r="M13" s="62">
        <v>750000</v>
      </c>
      <c r="N13" s="62">
        <v>0</v>
      </c>
      <c r="O13" s="62">
        <v>0</v>
      </c>
      <c r="P13" s="62">
        <v>0</v>
      </c>
      <c r="Q13" s="27">
        <v>1797655</v>
      </c>
      <c r="R13" s="63">
        <v>0</v>
      </c>
      <c r="S13" s="62">
        <v>0</v>
      </c>
      <c r="T13" s="27">
        <v>0</v>
      </c>
    </row>
    <row r="14" spans="1:20" ht="21" customHeight="1">
      <c r="A14" s="61" t="s">
        <v>105</v>
      </c>
      <c r="B14" s="61"/>
      <c r="C14" s="61"/>
      <c r="D14" s="61" t="s">
        <v>159</v>
      </c>
      <c r="E14" s="27">
        <v>139192</v>
      </c>
      <c r="F14" s="63">
        <v>139192</v>
      </c>
      <c r="G14" s="62">
        <v>130688</v>
      </c>
      <c r="H14" s="62">
        <v>0</v>
      </c>
      <c r="I14" s="62">
        <v>8504</v>
      </c>
      <c r="J14" s="27">
        <v>0</v>
      </c>
      <c r="K14" s="63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27">
        <v>0</v>
      </c>
      <c r="R14" s="63">
        <v>0</v>
      </c>
      <c r="S14" s="62">
        <v>0</v>
      </c>
      <c r="T14" s="27">
        <v>0</v>
      </c>
    </row>
    <row r="15" spans="1:20" ht="21" customHeight="1">
      <c r="A15" s="61"/>
      <c r="B15" s="61" t="s">
        <v>98</v>
      </c>
      <c r="C15" s="61"/>
      <c r="D15" s="61" t="s">
        <v>160</v>
      </c>
      <c r="E15" s="27">
        <v>133821</v>
      </c>
      <c r="F15" s="63">
        <v>133821</v>
      </c>
      <c r="G15" s="62">
        <v>125317</v>
      </c>
      <c r="H15" s="62">
        <v>0</v>
      </c>
      <c r="I15" s="62">
        <v>8504</v>
      </c>
      <c r="J15" s="27">
        <v>0</v>
      </c>
      <c r="K15" s="63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27">
        <v>0</v>
      </c>
      <c r="R15" s="63">
        <v>0</v>
      </c>
      <c r="S15" s="62">
        <v>0</v>
      </c>
      <c r="T15" s="27">
        <v>0</v>
      </c>
    </row>
    <row r="16" spans="1:20" ht="21" customHeight="1">
      <c r="A16" s="61" t="s">
        <v>127</v>
      </c>
      <c r="B16" s="61" t="s">
        <v>125</v>
      </c>
      <c r="C16" s="61" t="s">
        <v>102</v>
      </c>
      <c r="D16" s="61" t="s">
        <v>106</v>
      </c>
      <c r="E16" s="27">
        <v>8504</v>
      </c>
      <c r="F16" s="63">
        <v>8504</v>
      </c>
      <c r="G16" s="62">
        <v>0</v>
      </c>
      <c r="H16" s="62">
        <v>0</v>
      </c>
      <c r="I16" s="62">
        <v>8504</v>
      </c>
      <c r="J16" s="27">
        <v>0</v>
      </c>
      <c r="K16" s="63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27">
        <v>0</v>
      </c>
      <c r="R16" s="63">
        <v>0</v>
      </c>
      <c r="S16" s="62">
        <v>0</v>
      </c>
      <c r="T16" s="27">
        <v>0</v>
      </c>
    </row>
    <row r="17" spans="1:20" ht="21" customHeight="1">
      <c r="A17" s="61" t="s">
        <v>127</v>
      </c>
      <c r="B17" s="61" t="s">
        <v>125</v>
      </c>
      <c r="C17" s="61" t="s">
        <v>98</v>
      </c>
      <c r="D17" s="61" t="s">
        <v>107</v>
      </c>
      <c r="E17" s="27">
        <v>89512</v>
      </c>
      <c r="F17" s="63">
        <v>89512</v>
      </c>
      <c r="G17" s="62">
        <v>89512</v>
      </c>
      <c r="H17" s="62">
        <v>0</v>
      </c>
      <c r="I17" s="62">
        <v>0</v>
      </c>
      <c r="J17" s="27">
        <v>0</v>
      </c>
      <c r="K17" s="63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27">
        <v>0</v>
      </c>
      <c r="R17" s="63">
        <v>0</v>
      </c>
      <c r="S17" s="62">
        <v>0</v>
      </c>
      <c r="T17" s="27">
        <v>0</v>
      </c>
    </row>
    <row r="18" spans="1:20" ht="21" customHeight="1">
      <c r="A18" s="61" t="s">
        <v>127</v>
      </c>
      <c r="B18" s="61" t="s">
        <v>125</v>
      </c>
      <c r="C18" s="61" t="s">
        <v>108</v>
      </c>
      <c r="D18" s="61" t="s">
        <v>109</v>
      </c>
      <c r="E18" s="27">
        <v>35805</v>
      </c>
      <c r="F18" s="63">
        <v>35805</v>
      </c>
      <c r="G18" s="62">
        <v>35805</v>
      </c>
      <c r="H18" s="62">
        <v>0</v>
      </c>
      <c r="I18" s="62">
        <v>0</v>
      </c>
      <c r="J18" s="27">
        <v>0</v>
      </c>
      <c r="K18" s="63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27">
        <v>0</v>
      </c>
      <c r="R18" s="63">
        <v>0</v>
      </c>
      <c r="S18" s="62">
        <v>0</v>
      </c>
      <c r="T18" s="27">
        <v>0</v>
      </c>
    </row>
    <row r="19" spans="1:20" ht="21" customHeight="1">
      <c r="A19" s="61"/>
      <c r="B19" s="61" t="s">
        <v>110</v>
      </c>
      <c r="C19" s="61"/>
      <c r="D19" s="61" t="s">
        <v>161</v>
      </c>
      <c r="E19" s="27">
        <v>5371</v>
      </c>
      <c r="F19" s="63">
        <v>5371</v>
      </c>
      <c r="G19" s="62">
        <v>5371</v>
      </c>
      <c r="H19" s="62">
        <v>0</v>
      </c>
      <c r="I19" s="62">
        <v>0</v>
      </c>
      <c r="J19" s="27">
        <v>0</v>
      </c>
      <c r="K19" s="63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27">
        <v>0</v>
      </c>
      <c r="R19" s="63">
        <v>0</v>
      </c>
      <c r="S19" s="62">
        <v>0</v>
      </c>
      <c r="T19" s="27">
        <v>0</v>
      </c>
    </row>
    <row r="20" spans="1:20" ht="21" customHeight="1">
      <c r="A20" s="61" t="s">
        <v>127</v>
      </c>
      <c r="B20" s="61" t="s">
        <v>128</v>
      </c>
      <c r="C20" s="61" t="s">
        <v>102</v>
      </c>
      <c r="D20" s="61" t="s">
        <v>111</v>
      </c>
      <c r="E20" s="27">
        <v>2238</v>
      </c>
      <c r="F20" s="63">
        <v>2238</v>
      </c>
      <c r="G20" s="62">
        <v>2238</v>
      </c>
      <c r="H20" s="62">
        <v>0</v>
      </c>
      <c r="I20" s="62">
        <v>0</v>
      </c>
      <c r="J20" s="27">
        <v>0</v>
      </c>
      <c r="K20" s="63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27">
        <v>0</v>
      </c>
      <c r="R20" s="63">
        <v>0</v>
      </c>
      <c r="S20" s="62">
        <v>0</v>
      </c>
      <c r="T20" s="27">
        <v>0</v>
      </c>
    </row>
    <row r="21" spans="1:20" ht="21" customHeight="1">
      <c r="A21" s="61" t="s">
        <v>127</v>
      </c>
      <c r="B21" s="61" t="s">
        <v>128</v>
      </c>
      <c r="C21" s="61" t="s">
        <v>99</v>
      </c>
      <c r="D21" s="61" t="s">
        <v>112</v>
      </c>
      <c r="E21" s="27">
        <v>895</v>
      </c>
      <c r="F21" s="63">
        <v>895</v>
      </c>
      <c r="G21" s="62">
        <v>895</v>
      </c>
      <c r="H21" s="62">
        <v>0</v>
      </c>
      <c r="I21" s="62">
        <v>0</v>
      </c>
      <c r="J21" s="27">
        <v>0</v>
      </c>
      <c r="K21" s="63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27">
        <v>0</v>
      </c>
      <c r="R21" s="63">
        <v>0</v>
      </c>
      <c r="S21" s="62">
        <v>0</v>
      </c>
      <c r="T21" s="27">
        <v>0</v>
      </c>
    </row>
    <row r="22" spans="1:20" ht="21" customHeight="1">
      <c r="A22" s="61" t="s">
        <v>127</v>
      </c>
      <c r="B22" s="61" t="s">
        <v>128</v>
      </c>
      <c r="C22" s="61" t="s">
        <v>113</v>
      </c>
      <c r="D22" s="61" t="s">
        <v>114</v>
      </c>
      <c r="E22" s="27">
        <v>2238</v>
      </c>
      <c r="F22" s="63">
        <v>2238</v>
      </c>
      <c r="G22" s="62">
        <v>2238</v>
      </c>
      <c r="H22" s="62">
        <v>0</v>
      </c>
      <c r="I22" s="62">
        <v>0</v>
      </c>
      <c r="J22" s="27">
        <v>0</v>
      </c>
      <c r="K22" s="63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27">
        <v>0</v>
      </c>
      <c r="R22" s="63">
        <v>0</v>
      </c>
      <c r="S22" s="62">
        <v>0</v>
      </c>
      <c r="T22" s="27">
        <v>0</v>
      </c>
    </row>
    <row r="23" spans="1:20" ht="21" customHeight="1">
      <c r="A23" s="61" t="s">
        <v>115</v>
      </c>
      <c r="B23" s="61"/>
      <c r="C23" s="61"/>
      <c r="D23" s="61" t="s">
        <v>162</v>
      </c>
      <c r="E23" s="27">
        <v>59233</v>
      </c>
      <c r="F23" s="63">
        <v>59233</v>
      </c>
      <c r="G23" s="62">
        <v>59233</v>
      </c>
      <c r="H23" s="62">
        <v>0</v>
      </c>
      <c r="I23" s="62">
        <v>0</v>
      </c>
      <c r="J23" s="27">
        <v>0</v>
      </c>
      <c r="K23" s="63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27">
        <v>0</v>
      </c>
      <c r="R23" s="63">
        <v>0</v>
      </c>
      <c r="S23" s="62">
        <v>0</v>
      </c>
      <c r="T23" s="27">
        <v>0</v>
      </c>
    </row>
    <row r="24" spans="1:20" ht="21" customHeight="1">
      <c r="A24" s="61"/>
      <c r="B24" s="61" t="s">
        <v>116</v>
      </c>
      <c r="C24" s="61"/>
      <c r="D24" s="61" t="s">
        <v>163</v>
      </c>
      <c r="E24" s="27">
        <v>59233</v>
      </c>
      <c r="F24" s="63">
        <v>59233</v>
      </c>
      <c r="G24" s="62">
        <v>59233</v>
      </c>
      <c r="H24" s="62">
        <v>0</v>
      </c>
      <c r="I24" s="62">
        <v>0</v>
      </c>
      <c r="J24" s="27">
        <v>0</v>
      </c>
      <c r="K24" s="63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27">
        <v>0</v>
      </c>
      <c r="R24" s="63">
        <v>0</v>
      </c>
      <c r="S24" s="62">
        <v>0</v>
      </c>
      <c r="T24" s="27">
        <v>0</v>
      </c>
    </row>
    <row r="25" spans="1:20" ht="21" customHeight="1">
      <c r="A25" s="61" t="s">
        <v>129</v>
      </c>
      <c r="B25" s="61" t="s">
        <v>130</v>
      </c>
      <c r="C25" s="61" t="s">
        <v>102</v>
      </c>
      <c r="D25" s="61" t="s">
        <v>117</v>
      </c>
      <c r="E25" s="27">
        <v>59233</v>
      </c>
      <c r="F25" s="63">
        <v>59233</v>
      </c>
      <c r="G25" s="62">
        <v>59233</v>
      </c>
      <c r="H25" s="62">
        <v>0</v>
      </c>
      <c r="I25" s="62">
        <v>0</v>
      </c>
      <c r="J25" s="27">
        <v>0</v>
      </c>
      <c r="K25" s="63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27">
        <v>0</v>
      </c>
      <c r="R25" s="63">
        <v>0</v>
      </c>
      <c r="S25" s="62">
        <v>0</v>
      </c>
      <c r="T25" s="27">
        <v>0</v>
      </c>
    </row>
    <row r="26" spans="1:20" ht="21" customHeight="1">
      <c r="A26" s="61" t="s">
        <v>118</v>
      </c>
      <c r="B26" s="61"/>
      <c r="C26" s="61"/>
      <c r="D26" s="61" t="s">
        <v>164</v>
      </c>
      <c r="E26" s="27">
        <v>53707</v>
      </c>
      <c r="F26" s="63">
        <v>53707</v>
      </c>
      <c r="G26" s="62">
        <v>53707</v>
      </c>
      <c r="H26" s="62">
        <v>0</v>
      </c>
      <c r="I26" s="62">
        <v>0</v>
      </c>
      <c r="J26" s="27">
        <v>0</v>
      </c>
      <c r="K26" s="63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27">
        <v>0</v>
      </c>
      <c r="R26" s="63">
        <v>0</v>
      </c>
      <c r="S26" s="62">
        <v>0</v>
      </c>
      <c r="T26" s="27">
        <v>0</v>
      </c>
    </row>
    <row r="27" spans="1:20" ht="21" customHeight="1">
      <c r="A27" s="61"/>
      <c r="B27" s="61" t="s">
        <v>99</v>
      </c>
      <c r="C27" s="61"/>
      <c r="D27" s="61" t="s">
        <v>165</v>
      </c>
      <c r="E27" s="27">
        <v>53707</v>
      </c>
      <c r="F27" s="63">
        <v>53707</v>
      </c>
      <c r="G27" s="62">
        <v>53707</v>
      </c>
      <c r="H27" s="62">
        <v>0</v>
      </c>
      <c r="I27" s="62">
        <v>0</v>
      </c>
      <c r="J27" s="27">
        <v>0</v>
      </c>
      <c r="K27" s="63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27">
        <v>0</v>
      </c>
      <c r="R27" s="63">
        <v>0</v>
      </c>
      <c r="S27" s="62">
        <v>0</v>
      </c>
      <c r="T27" s="27">
        <v>0</v>
      </c>
    </row>
    <row r="28" spans="1:20" ht="21" customHeight="1">
      <c r="A28" s="61" t="s">
        <v>131</v>
      </c>
      <c r="B28" s="61" t="s">
        <v>132</v>
      </c>
      <c r="C28" s="61" t="s">
        <v>102</v>
      </c>
      <c r="D28" s="61" t="s">
        <v>119</v>
      </c>
      <c r="E28" s="27">
        <v>53707</v>
      </c>
      <c r="F28" s="63">
        <v>53707</v>
      </c>
      <c r="G28" s="62">
        <v>53707</v>
      </c>
      <c r="H28" s="62">
        <v>0</v>
      </c>
      <c r="I28" s="62">
        <v>0</v>
      </c>
      <c r="J28" s="27">
        <v>0</v>
      </c>
      <c r="K28" s="63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27">
        <v>0</v>
      </c>
      <c r="R28" s="63">
        <v>0</v>
      </c>
      <c r="S28" s="62">
        <v>0</v>
      </c>
      <c r="T28" s="27">
        <v>0</v>
      </c>
    </row>
  </sheetData>
  <sheetProtection/>
  <mergeCells count="6">
    <mergeCell ref="A3:C3"/>
    <mergeCell ref="D4:D5"/>
    <mergeCell ref="E4:E5"/>
    <mergeCell ref="R4:R5"/>
    <mergeCell ref="S4:S5"/>
    <mergeCell ref="T4:T5"/>
  </mergeCells>
  <printOptions horizontalCentered="1"/>
  <pageMargins left="0" right="0" top="0.59" bottom="0.59" header="0.39" footer="0.39"/>
  <pageSetup fitToHeight="100" fitToWidth="1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4" width="5.16015625" style="0" customWidth="1"/>
    <col min="5" max="5" width="32.66015625" style="0" customWidth="1"/>
    <col min="6" max="6" width="22.5" style="0" customWidth="1"/>
    <col min="7" max="7" width="20" style="0" customWidth="1"/>
    <col min="8" max="21" width="14.33203125" style="0" customWidth="1"/>
    <col min="22" max="22" width="14.83203125" style="0" customWidth="1"/>
  </cols>
  <sheetData>
    <row r="1" spans="1:24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78" t="s">
        <v>166</v>
      </c>
      <c r="W1" s="20"/>
      <c r="X1" s="20"/>
    </row>
    <row r="2" spans="1:24" ht="30.75" customHeight="1">
      <c r="A2" s="65" t="s">
        <v>167</v>
      </c>
      <c r="B2" s="66"/>
      <c r="C2" s="66"/>
      <c r="D2" s="67"/>
      <c r="E2" s="67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20"/>
      <c r="X2" s="20"/>
    </row>
    <row r="3" spans="1:24" ht="21" customHeight="1">
      <c r="A3" s="59" t="s">
        <v>135</v>
      </c>
      <c r="B3" s="2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64" t="s">
        <v>3</v>
      </c>
      <c r="W3" s="20"/>
      <c r="X3" s="20"/>
    </row>
    <row r="4" spans="1:24" ht="21" customHeight="1">
      <c r="A4" s="8" t="s">
        <v>68</v>
      </c>
      <c r="B4" s="41" t="s">
        <v>69</v>
      </c>
      <c r="C4" s="41"/>
      <c r="D4" s="41"/>
      <c r="E4" s="8" t="s">
        <v>70</v>
      </c>
      <c r="F4" s="8" t="s">
        <v>71</v>
      </c>
      <c r="G4" s="24" t="s">
        <v>136</v>
      </c>
      <c r="H4" s="24"/>
      <c r="I4" s="24"/>
      <c r="J4" s="41"/>
      <c r="K4" s="24"/>
      <c r="L4" s="24"/>
      <c r="M4" s="24"/>
      <c r="N4" s="41" t="s">
        <v>137</v>
      </c>
      <c r="O4" s="24"/>
      <c r="P4" s="24"/>
      <c r="Q4" s="24"/>
      <c r="R4" s="41"/>
      <c r="S4" s="24"/>
      <c r="T4" s="24"/>
      <c r="U4" s="24"/>
      <c r="V4" s="41"/>
      <c r="W4" s="20"/>
      <c r="X4" s="20"/>
    </row>
    <row r="5" spans="1:24" ht="42.75" customHeight="1">
      <c r="A5" s="8"/>
      <c r="B5" s="60" t="s">
        <v>80</v>
      </c>
      <c r="C5" s="60" t="s">
        <v>81</v>
      </c>
      <c r="D5" s="60" t="s">
        <v>82</v>
      </c>
      <c r="E5" s="8"/>
      <c r="F5" s="8"/>
      <c r="G5" s="25" t="s">
        <v>83</v>
      </c>
      <c r="H5" s="25" t="s">
        <v>168</v>
      </c>
      <c r="I5" s="25" t="s">
        <v>169</v>
      </c>
      <c r="J5" s="15" t="s">
        <v>170</v>
      </c>
      <c r="K5" s="25" t="s">
        <v>171</v>
      </c>
      <c r="L5" s="25" t="s">
        <v>172</v>
      </c>
      <c r="M5" s="25" t="s">
        <v>173</v>
      </c>
      <c r="N5" s="15" t="s">
        <v>83</v>
      </c>
      <c r="O5" s="25" t="s">
        <v>168</v>
      </c>
      <c r="P5" s="25" t="s">
        <v>169</v>
      </c>
      <c r="Q5" s="25" t="s">
        <v>170</v>
      </c>
      <c r="R5" s="15" t="s">
        <v>171</v>
      </c>
      <c r="S5" s="25" t="s">
        <v>172</v>
      </c>
      <c r="T5" s="25" t="s">
        <v>173</v>
      </c>
      <c r="U5" s="25" t="s">
        <v>174</v>
      </c>
      <c r="V5" s="15" t="s">
        <v>54</v>
      </c>
      <c r="W5" s="20"/>
      <c r="X5" s="20"/>
    </row>
    <row r="6" spans="1:24" ht="21" customHeight="1">
      <c r="A6" s="10" t="s">
        <v>92</v>
      </c>
      <c r="B6" s="76" t="s">
        <v>92</v>
      </c>
      <c r="C6" s="10" t="s">
        <v>92</v>
      </c>
      <c r="D6" s="10" t="s">
        <v>92</v>
      </c>
      <c r="E6" s="10" t="s">
        <v>92</v>
      </c>
      <c r="F6" s="10">
        <v>1</v>
      </c>
      <c r="G6" s="10">
        <f aca="true" t="shared" si="0" ref="G6:V6">F6+1</f>
        <v>2</v>
      </c>
      <c r="H6" s="10">
        <f t="shared" si="0"/>
        <v>3</v>
      </c>
      <c r="I6" s="10">
        <f t="shared" si="0"/>
        <v>4</v>
      </c>
      <c r="J6" s="10">
        <f t="shared" si="0"/>
        <v>5</v>
      </c>
      <c r="K6" s="10">
        <f t="shared" si="0"/>
        <v>6</v>
      </c>
      <c r="L6" s="10">
        <f t="shared" si="0"/>
        <v>7</v>
      </c>
      <c r="M6" s="10">
        <f t="shared" si="0"/>
        <v>8</v>
      </c>
      <c r="N6" s="10">
        <f t="shared" si="0"/>
        <v>9</v>
      </c>
      <c r="O6" s="10">
        <f t="shared" si="0"/>
        <v>10</v>
      </c>
      <c r="P6" s="10">
        <f t="shared" si="0"/>
        <v>11</v>
      </c>
      <c r="Q6" s="10">
        <f t="shared" si="0"/>
        <v>12</v>
      </c>
      <c r="R6" s="10">
        <f t="shared" si="0"/>
        <v>13</v>
      </c>
      <c r="S6" s="10">
        <f t="shared" si="0"/>
        <v>14</v>
      </c>
      <c r="T6" s="10">
        <f t="shared" si="0"/>
        <v>15</v>
      </c>
      <c r="U6" s="10">
        <f t="shared" si="0"/>
        <v>16</v>
      </c>
      <c r="V6" s="10">
        <f t="shared" si="0"/>
        <v>17</v>
      </c>
      <c r="W6" s="29"/>
      <c r="X6" s="20"/>
    </row>
    <row r="7" spans="1:24" ht="21" customHeight="1">
      <c r="A7" s="61"/>
      <c r="B7" s="61"/>
      <c r="C7" s="61"/>
      <c r="D7" s="61"/>
      <c r="E7" s="61" t="s">
        <v>71</v>
      </c>
      <c r="F7" s="62">
        <v>3595109</v>
      </c>
      <c r="G7" s="62">
        <v>947454</v>
      </c>
      <c r="H7" s="62">
        <v>696870</v>
      </c>
      <c r="I7" s="62">
        <v>238000</v>
      </c>
      <c r="J7" s="62">
        <v>0</v>
      </c>
      <c r="K7" s="62">
        <v>0</v>
      </c>
      <c r="L7" s="62">
        <v>0</v>
      </c>
      <c r="M7" s="27">
        <v>12584</v>
      </c>
      <c r="N7" s="63">
        <v>2647655</v>
      </c>
      <c r="O7" s="62">
        <v>0</v>
      </c>
      <c r="P7" s="62">
        <v>750000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27">
        <v>1897655</v>
      </c>
      <c r="W7" s="29"/>
      <c r="X7" s="29"/>
    </row>
    <row r="8" spans="1:24" ht="21" customHeight="1">
      <c r="A8" s="61" t="s">
        <v>148</v>
      </c>
      <c r="B8" s="61"/>
      <c r="C8" s="61"/>
      <c r="D8" s="61"/>
      <c r="E8" s="61" t="s">
        <v>93</v>
      </c>
      <c r="F8" s="62">
        <v>3595109</v>
      </c>
      <c r="G8" s="62">
        <v>947454</v>
      </c>
      <c r="H8" s="62">
        <v>696870</v>
      </c>
      <c r="I8" s="62">
        <v>238000</v>
      </c>
      <c r="J8" s="62">
        <v>0</v>
      </c>
      <c r="K8" s="62">
        <v>0</v>
      </c>
      <c r="L8" s="62">
        <v>0</v>
      </c>
      <c r="M8" s="27">
        <v>12584</v>
      </c>
      <c r="N8" s="63">
        <v>2647655</v>
      </c>
      <c r="O8" s="62">
        <v>0</v>
      </c>
      <c r="P8" s="62">
        <v>750000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27">
        <v>1897655</v>
      </c>
      <c r="W8" s="29"/>
      <c r="X8" s="20"/>
    </row>
    <row r="9" spans="1:24" ht="21" customHeight="1">
      <c r="A9" s="61" t="s">
        <v>96</v>
      </c>
      <c r="B9" s="61"/>
      <c r="C9" s="61"/>
      <c r="D9" s="61"/>
      <c r="E9" s="61" t="s">
        <v>95</v>
      </c>
      <c r="F9" s="62">
        <v>3595109</v>
      </c>
      <c r="G9" s="62">
        <v>947454</v>
      </c>
      <c r="H9" s="62">
        <v>696870</v>
      </c>
      <c r="I9" s="62">
        <v>238000</v>
      </c>
      <c r="J9" s="62">
        <v>0</v>
      </c>
      <c r="K9" s="62">
        <v>0</v>
      </c>
      <c r="L9" s="62">
        <v>0</v>
      </c>
      <c r="M9" s="27">
        <v>12584</v>
      </c>
      <c r="N9" s="63">
        <v>2647655</v>
      </c>
      <c r="O9" s="62">
        <v>0</v>
      </c>
      <c r="P9" s="62">
        <v>750000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27">
        <v>1897655</v>
      </c>
      <c r="W9" s="29"/>
      <c r="X9" s="20"/>
    </row>
    <row r="10" spans="1:24" ht="21" customHeight="1">
      <c r="A10" s="61" t="s">
        <v>149</v>
      </c>
      <c r="B10" s="61" t="s">
        <v>97</v>
      </c>
      <c r="C10" s="61" t="s">
        <v>98</v>
      </c>
      <c r="D10" s="61" t="s">
        <v>99</v>
      </c>
      <c r="E10" s="61" t="s">
        <v>100</v>
      </c>
      <c r="F10" s="62">
        <v>100000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27">
        <v>0</v>
      </c>
      <c r="N10" s="63">
        <v>100000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27">
        <v>100000</v>
      </c>
      <c r="W10" s="29"/>
      <c r="X10" s="20"/>
    </row>
    <row r="11" spans="1:24" ht="21" customHeight="1">
      <c r="A11" s="61" t="s">
        <v>149</v>
      </c>
      <c r="B11" s="61" t="s">
        <v>97</v>
      </c>
      <c r="C11" s="61" t="s">
        <v>101</v>
      </c>
      <c r="D11" s="61" t="s">
        <v>102</v>
      </c>
      <c r="E11" s="61" t="s">
        <v>103</v>
      </c>
      <c r="F11" s="62">
        <v>695322</v>
      </c>
      <c r="G11" s="62">
        <v>695322</v>
      </c>
      <c r="H11" s="62">
        <v>453242</v>
      </c>
      <c r="I11" s="62">
        <v>238000</v>
      </c>
      <c r="J11" s="62">
        <v>0</v>
      </c>
      <c r="K11" s="62">
        <v>0</v>
      </c>
      <c r="L11" s="62">
        <v>0</v>
      </c>
      <c r="M11" s="27">
        <v>4080</v>
      </c>
      <c r="N11" s="63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27">
        <v>0</v>
      </c>
      <c r="W11" s="20"/>
      <c r="X11" s="20"/>
    </row>
    <row r="12" spans="1:24" ht="21" customHeight="1">
      <c r="A12" s="61" t="s">
        <v>149</v>
      </c>
      <c r="B12" s="61" t="s">
        <v>97</v>
      </c>
      <c r="C12" s="61" t="s">
        <v>101</v>
      </c>
      <c r="D12" s="61" t="s">
        <v>99</v>
      </c>
      <c r="E12" s="61" t="s">
        <v>104</v>
      </c>
      <c r="F12" s="62">
        <v>2547655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27">
        <v>0</v>
      </c>
      <c r="N12" s="63">
        <v>2547655</v>
      </c>
      <c r="O12" s="62">
        <v>0</v>
      </c>
      <c r="P12" s="62">
        <v>750000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27">
        <v>1797655</v>
      </c>
      <c r="W12" s="20"/>
      <c r="X12" s="20"/>
    </row>
    <row r="13" spans="1:24" ht="21" customHeight="1">
      <c r="A13" s="61" t="s">
        <v>149</v>
      </c>
      <c r="B13" s="61" t="s">
        <v>105</v>
      </c>
      <c r="C13" s="61" t="s">
        <v>98</v>
      </c>
      <c r="D13" s="61" t="s">
        <v>102</v>
      </c>
      <c r="E13" s="61" t="s">
        <v>106</v>
      </c>
      <c r="F13" s="62">
        <v>8504</v>
      </c>
      <c r="G13" s="62">
        <v>8504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27">
        <v>8504</v>
      </c>
      <c r="N13" s="63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27">
        <v>0</v>
      </c>
      <c r="W13" s="20"/>
      <c r="X13" s="20"/>
    </row>
    <row r="14" spans="1:24" ht="21" customHeight="1">
      <c r="A14" s="61" t="s">
        <v>149</v>
      </c>
      <c r="B14" s="61" t="s">
        <v>105</v>
      </c>
      <c r="C14" s="61" t="s">
        <v>98</v>
      </c>
      <c r="D14" s="61" t="s">
        <v>98</v>
      </c>
      <c r="E14" s="61" t="s">
        <v>107</v>
      </c>
      <c r="F14" s="62">
        <v>89512</v>
      </c>
      <c r="G14" s="62">
        <v>89512</v>
      </c>
      <c r="H14" s="62">
        <v>89512</v>
      </c>
      <c r="I14" s="62">
        <v>0</v>
      </c>
      <c r="J14" s="62">
        <v>0</v>
      </c>
      <c r="K14" s="62">
        <v>0</v>
      </c>
      <c r="L14" s="62">
        <v>0</v>
      </c>
      <c r="M14" s="27">
        <v>0</v>
      </c>
      <c r="N14" s="63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27">
        <v>0</v>
      </c>
      <c r="W14" s="20"/>
      <c r="X14" s="20"/>
    </row>
    <row r="15" spans="1:24" ht="21" customHeight="1">
      <c r="A15" s="61" t="s">
        <v>149</v>
      </c>
      <c r="B15" s="61" t="s">
        <v>105</v>
      </c>
      <c r="C15" s="61" t="s">
        <v>98</v>
      </c>
      <c r="D15" s="61" t="s">
        <v>108</v>
      </c>
      <c r="E15" s="61" t="s">
        <v>109</v>
      </c>
      <c r="F15" s="62">
        <v>35805</v>
      </c>
      <c r="G15" s="62">
        <v>35805</v>
      </c>
      <c r="H15" s="62">
        <v>35805</v>
      </c>
      <c r="I15" s="62">
        <v>0</v>
      </c>
      <c r="J15" s="62">
        <v>0</v>
      </c>
      <c r="K15" s="62">
        <v>0</v>
      </c>
      <c r="L15" s="62">
        <v>0</v>
      </c>
      <c r="M15" s="27">
        <v>0</v>
      </c>
      <c r="N15" s="63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27">
        <v>0</v>
      </c>
      <c r="W15" s="20"/>
      <c r="X15" s="20"/>
    </row>
    <row r="16" spans="1:22" ht="21" customHeight="1">
      <c r="A16" s="61" t="s">
        <v>149</v>
      </c>
      <c r="B16" s="61" t="s">
        <v>105</v>
      </c>
      <c r="C16" s="61" t="s">
        <v>110</v>
      </c>
      <c r="D16" s="61" t="s">
        <v>102</v>
      </c>
      <c r="E16" s="61" t="s">
        <v>111</v>
      </c>
      <c r="F16" s="62">
        <v>2238</v>
      </c>
      <c r="G16" s="62">
        <v>2238</v>
      </c>
      <c r="H16" s="62">
        <v>2238</v>
      </c>
      <c r="I16" s="62">
        <v>0</v>
      </c>
      <c r="J16" s="62">
        <v>0</v>
      </c>
      <c r="K16" s="62">
        <v>0</v>
      </c>
      <c r="L16" s="62">
        <v>0</v>
      </c>
      <c r="M16" s="27">
        <v>0</v>
      </c>
      <c r="N16" s="63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27">
        <v>0</v>
      </c>
    </row>
    <row r="17" spans="1:22" ht="21" customHeight="1">
      <c r="A17" s="61" t="s">
        <v>149</v>
      </c>
      <c r="B17" s="61" t="s">
        <v>105</v>
      </c>
      <c r="C17" s="61" t="s">
        <v>110</v>
      </c>
      <c r="D17" s="61" t="s">
        <v>99</v>
      </c>
      <c r="E17" s="61" t="s">
        <v>112</v>
      </c>
      <c r="F17" s="62">
        <v>895</v>
      </c>
      <c r="G17" s="62">
        <v>895</v>
      </c>
      <c r="H17" s="62">
        <v>895</v>
      </c>
      <c r="I17" s="62">
        <v>0</v>
      </c>
      <c r="J17" s="62">
        <v>0</v>
      </c>
      <c r="K17" s="62">
        <v>0</v>
      </c>
      <c r="L17" s="62">
        <v>0</v>
      </c>
      <c r="M17" s="27">
        <v>0</v>
      </c>
      <c r="N17" s="63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27">
        <v>0</v>
      </c>
    </row>
    <row r="18" spans="1:22" ht="21" customHeight="1">
      <c r="A18" s="61" t="s">
        <v>149</v>
      </c>
      <c r="B18" s="61" t="s">
        <v>105</v>
      </c>
      <c r="C18" s="61" t="s">
        <v>110</v>
      </c>
      <c r="D18" s="61" t="s">
        <v>113</v>
      </c>
      <c r="E18" s="61" t="s">
        <v>114</v>
      </c>
      <c r="F18" s="62">
        <v>2238</v>
      </c>
      <c r="G18" s="62">
        <v>2238</v>
      </c>
      <c r="H18" s="62">
        <v>2238</v>
      </c>
      <c r="I18" s="62">
        <v>0</v>
      </c>
      <c r="J18" s="62">
        <v>0</v>
      </c>
      <c r="K18" s="62">
        <v>0</v>
      </c>
      <c r="L18" s="62">
        <v>0</v>
      </c>
      <c r="M18" s="27">
        <v>0</v>
      </c>
      <c r="N18" s="63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27">
        <v>0</v>
      </c>
    </row>
    <row r="19" spans="1:22" ht="21" customHeight="1">
      <c r="A19" s="61" t="s">
        <v>149</v>
      </c>
      <c r="B19" s="61" t="s">
        <v>115</v>
      </c>
      <c r="C19" s="61" t="s">
        <v>116</v>
      </c>
      <c r="D19" s="61" t="s">
        <v>102</v>
      </c>
      <c r="E19" s="61" t="s">
        <v>117</v>
      </c>
      <c r="F19" s="62">
        <v>59233</v>
      </c>
      <c r="G19" s="62">
        <v>59233</v>
      </c>
      <c r="H19" s="62">
        <v>59233</v>
      </c>
      <c r="I19" s="62">
        <v>0</v>
      </c>
      <c r="J19" s="62">
        <v>0</v>
      </c>
      <c r="K19" s="62">
        <v>0</v>
      </c>
      <c r="L19" s="62">
        <v>0</v>
      </c>
      <c r="M19" s="27">
        <v>0</v>
      </c>
      <c r="N19" s="63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27">
        <v>0</v>
      </c>
    </row>
    <row r="20" spans="1:22" ht="21" customHeight="1">
      <c r="A20" s="61" t="s">
        <v>149</v>
      </c>
      <c r="B20" s="61" t="s">
        <v>118</v>
      </c>
      <c r="C20" s="61" t="s">
        <v>99</v>
      </c>
      <c r="D20" s="61" t="s">
        <v>102</v>
      </c>
      <c r="E20" s="61" t="s">
        <v>119</v>
      </c>
      <c r="F20" s="62">
        <v>53707</v>
      </c>
      <c r="G20" s="62">
        <v>53707</v>
      </c>
      <c r="H20" s="62">
        <v>53707</v>
      </c>
      <c r="I20" s="62">
        <v>0</v>
      </c>
      <c r="J20" s="62">
        <v>0</v>
      </c>
      <c r="K20" s="62">
        <v>0</v>
      </c>
      <c r="L20" s="62">
        <v>0</v>
      </c>
      <c r="M20" s="27">
        <v>0</v>
      </c>
      <c r="N20" s="63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27">
        <v>0</v>
      </c>
    </row>
  </sheetData>
  <sheetProtection/>
  <mergeCells count="3">
    <mergeCell ref="A4:A5"/>
    <mergeCell ref="E4:E5"/>
    <mergeCell ref="F4:F5"/>
  </mergeCells>
  <printOptions horizontalCentered="1"/>
  <pageMargins left="0" right="0" top="0.59" bottom="0.59" header="0.39" footer="0.39"/>
  <pageSetup fitToHeight="100" fitToWidth="1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胜利的利</cp:lastModifiedBy>
  <dcterms:created xsi:type="dcterms:W3CDTF">2018-12-05T05:30:30Z</dcterms:created>
  <dcterms:modified xsi:type="dcterms:W3CDTF">2018-12-05T05:36:58Z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2052-11.1.0.8002</vt:lpwstr>
  </property>
</Properties>
</file>