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附件2" sheetId="1" r:id="rId1"/>
    <sheet name="Sheet1" sheetId="2" r:id="rId2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<sst xmlns="http://schemas.openxmlformats.org/spreadsheetml/2006/main" count="887" uniqueCount="474">
  <si>
    <t>附件：</t>
  </si>
  <si>
    <t>南昌县2023年度“白改黑”项目进展表</t>
  </si>
  <si>
    <t>序号</t>
  </si>
  <si>
    <t>乡镇</t>
  </si>
  <si>
    <t>项目名称</t>
  </si>
  <si>
    <t>路线编码</t>
  </si>
  <si>
    <t>里程（公里)</t>
  </si>
  <si>
    <t>项目建设内容</t>
  </si>
  <si>
    <t>总投资（万元）</t>
  </si>
  <si>
    <t>市补资金（万元）</t>
  </si>
  <si>
    <t>施工图批复文号</t>
  </si>
  <si>
    <t>进展情况</t>
  </si>
  <si>
    <t>备注</t>
  </si>
  <si>
    <t>合计</t>
  </si>
  <si>
    <t>交通局</t>
  </si>
  <si>
    <t>湾里-庄山</t>
  </si>
  <si>
    <t>X806360121</t>
  </si>
  <si>
    <t>白改黑、完善相关安防等设施</t>
  </si>
  <si>
    <t>南交字（2022）156号</t>
  </si>
  <si>
    <t>3月底前能交工</t>
  </si>
  <si>
    <t>塔城乡</t>
  </si>
  <si>
    <t>北洲-南洲</t>
  </si>
  <si>
    <t>Y131360121</t>
  </si>
  <si>
    <t>南交字（2021）96号</t>
  </si>
  <si>
    <t>宽度问题，未交工检测</t>
  </si>
  <si>
    <t>交投公司</t>
  </si>
  <si>
    <t>新坊-土坊（新坊至新莲塔线）</t>
  </si>
  <si>
    <t>X829360121</t>
  </si>
  <si>
    <t>南交字（2022）161号</t>
  </si>
  <si>
    <t>已交工</t>
  </si>
  <si>
    <t>南新乡</t>
  </si>
  <si>
    <t>中徐-禾洲</t>
  </si>
  <si>
    <t>Y001360121</t>
  </si>
  <si>
    <t>南交字〔2022〕45号</t>
  </si>
  <si>
    <t>泾口乡</t>
  </si>
  <si>
    <t>辕门-北山</t>
  </si>
  <si>
    <t>Y076360121</t>
  </si>
  <si>
    <t>南交字（2022）62号</t>
  </si>
  <si>
    <t>幽兰镇</t>
  </si>
  <si>
    <t>幽兰-南山</t>
  </si>
  <si>
    <t>Y105360121</t>
  </si>
  <si>
    <t>南交字（2022）29号</t>
  </si>
  <si>
    <t>南峡线-青塘</t>
  </si>
  <si>
    <t>Y106360121</t>
  </si>
  <si>
    <t>南交字（2022）32号</t>
  </si>
  <si>
    <t>交工检测提出问题待整改回复后复查</t>
  </si>
  <si>
    <t>三江镇</t>
  </si>
  <si>
    <t>广三公路-岗坊</t>
  </si>
  <si>
    <t>Y220360121</t>
  </si>
  <si>
    <t>南交字（2022）41号</t>
  </si>
  <si>
    <t>黄马乡</t>
  </si>
  <si>
    <t>官田-白城</t>
  </si>
  <si>
    <t>Y241360121</t>
  </si>
  <si>
    <t>南交字（2022）101号</t>
  </si>
  <si>
    <t>黄马-郭埠</t>
  </si>
  <si>
    <t>Y245360121</t>
  </si>
  <si>
    <t>南交字（2022）61号</t>
  </si>
  <si>
    <t>未申请交工</t>
  </si>
  <si>
    <t>向塘镇</t>
  </si>
  <si>
    <t>向塘-沙潭</t>
  </si>
  <si>
    <t>Y262360121</t>
  </si>
  <si>
    <t>南交字（2022）83号</t>
  </si>
  <si>
    <t>冈上镇</t>
  </si>
  <si>
    <t>杨市线-兴农</t>
  </si>
  <si>
    <t>Y734360121</t>
  </si>
  <si>
    <t>南交字（2022）141号</t>
  </si>
  <si>
    <t>武阳镇</t>
  </si>
  <si>
    <t>新茌线-楞上</t>
  </si>
  <si>
    <t>Y134360121</t>
  </si>
  <si>
    <t>南交字（2022）120号</t>
  </si>
  <si>
    <t>内业资料待完善</t>
  </si>
  <si>
    <t>新茌线-前进</t>
  </si>
  <si>
    <t>Y136360121</t>
  </si>
  <si>
    <t>南交字（2022）121号</t>
  </si>
  <si>
    <t>新茌线-徐桥</t>
  </si>
  <si>
    <t>Y135360121</t>
  </si>
  <si>
    <t>南交字（2022）108号</t>
  </si>
  <si>
    <t>广福镇</t>
  </si>
  <si>
    <t>105国道-宋洲</t>
  </si>
  <si>
    <t>Y206360121</t>
  </si>
  <si>
    <t>南交字（2022）139号</t>
  </si>
  <si>
    <t>八一乡</t>
  </si>
  <si>
    <t>八一—南邓</t>
  </si>
  <si>
    <t>Y140360121</t>
  </si>
  <si>
    <t>南交字（2022）146号</t>
  </si>
  <si>
    <t>蒋巷镇</t>
  </si>
  <si>
    <t>叶楼-五丰（滁北大桥至塘里龚家）</t>
  </si>
  <si>
    <t>Y032360121</t>
  </si>
  <si>
    <t>南交字（2021）62号</t>
  </si>
  <si>
    <t>南塘线-河边（湾子新村）</t>
  </si>
  <si>
    <t>Y024360121</t>
  </si>
  <si>
    <t>南交字（2022）46号</t>
  </si>
  <si>
    <t>二、新建区小计</t>
  </si>
  <si>
    <t>象山镇</t>
  </si>
  <si>
    <t>新建区县道X053新增至铁河闸（新增至象山桥段）升级改造工程</t>
  </si>
  <si>
    <t>X053360112</t>
  </si>
  <si>
    <t>按三级公路标准建设，路面结构沥青混凝土，路基7.5米，路面6.5米，建设内容包括临时工程、路基工程、路面工程、桥梁涵洞工程、交叉工程、交通工程及沿线设施、绿化环境保护工程。</t>
  </si>
  <si>
    <t>西山镇</t>
  </si>
  <si>
    <t>西山镇竹园至梅岗乡道升级改造工程</t>
  </si>
  <si>
    <t>Y011360112</t>
  </si>
  <si>
    <t>大塘坪乡</t>
  </si>
  <si>
    <t>县道X061昌九大道至汪山土库升级改造工程</t>
  </si>
  <si>
    <t>X061360112/Y044360112</t>
  </si>
  <si>
    <t>按三级公路标准建设，路面结构沥青混凝土，路基8.5米，路面7米，建设内容包括临时工程、路基工程、路面工程、交叉工程、交通工程及沿线设施。</t>
  </si>
  <si>
    <t>乡道Y027樵舍至铁河（堤顶公路至X053段）升级改造工程</t>
  </si>
  <si>
    <t>Y027360112</t>
  </si>
  <si>
    <t>按三级公路标准建设，路面结构沥青混凝土，路基7.5米，路面6.5米，建设内容包括临时工程、路基工程、路面工程、交叉工程、交通工程及沿线设施。</t>
  </si>
  <si>
    <t>铁河乡</t>
  </si>
  <si>
    <t>铁河乡乡道Y040铁河至铁河闸路面改造工程</t>
  </si>
  <si>
    <t>Y040360112</t>
  </si>
  <si>
    <t>按三级公路标准建设，路面结构沥青混凝土，路基7.5米，路面6.5米，建设内容包括临时工程、路基工程、路面工程、交叉工程、交通工程及沿线设施、绿化环境保护工程。</t>
  </si>
  <si>
    <t>新建区大塘坪乡乡道Y020大塘街至港子口双车道拓宽工程</t>
  </si>
  <si>
    <t>Y020360112</t>
  </si>
  <si>
    <t>按四级公路标准建设，路面结构沥青混凝土，路基7米，路面6米，建设内容包括临时工程、路基工程、路面工程、桥梁涵洞工程、交叉工程、交通工程及沿线设施、绿化环境保护工程。</t>
  </si>
  <si>
    <t>新建区大塘坪乡联合村窄路面拓宽工程</t>
  </si>
  <si>
    <t>Y025360112</t>
  </si>
  <si>
    <t>按四级公路标准建设，路面结构沥青混凝土，路基7米，路面6米，建设内容包括临时工程、路基工程、路面工程、交叉工程、交通工程及沿线设施、绿化环境保护工程。</t>
  </si>
  <si>
    <t>金桥乡</t>
  </si>
  <si>
    <t>新建区金桥乡道Y024西庄至蔷薇双车道拓宽工程</t>
  </si>
  <si>
    <t>Y023360112</t>
  </si>
  <si>
    <t>石埠镇</t>
  </si>
  <si>
    <t>新建区县道X055梦厚线（石埠街至梦山公路段）白改黑工程</t>
  </si>
  <si>
    <t>X055360112</t>
  </si>
  <si>
    <t>昌邑乡</t>
  </si>
  <si>
    <t>新建区县道X051昌丰线（昌北至窑头街段）白改黑工程</t>
  </si>
  <si>
    <t>X051360112</t>
  </si>
  <si>
    <t>新建区县道X055梦厚线至上莘段白改黑工程</t>
  </si>
  <si>
    <t>按三级公路标准建设，路面结构沥青混凝土，路基7.5米，路面6.5米，建设内容包括路面工程、交叉工程、交通工程及沿线设施、绿化环境保护工程。</t>
  </si>
  <si>
    <t>石岗镇</t>
  </si>
  <si>
    <t>新建区X941石梅线（石岗镇至松湖大桥段）道路白改黑工程</t>
  </si>
  <si>
    <t>X941360112</t>
  </si>
  <si>
    <t>按三级公路标准建设，路面结构沥青混凝土，路基8米，路面6.5米，建设内容包括路面工程、交叉工程、交通工程及沿线设施、绿化环境保护工程。</t>
  </si>
  <si>
    <t>新建区金桥乡县道X056昌九大道至新祺周升级改造工程</t>
  </si>
  <si>
    <t>C640360112</t>
  </si>
  <si>
    <t>联圩镇</t>
  </si>
  <si>
    <t>新建区联圩镇沿江村产业路双车道拓宽工程</t>
  </si>
  <si>
    <t>C03M360112/C353360112</t>
  </si>
  <si>
    <t>按四级路标准进行改造，单层沥青面层，完善标线等设施</t>
  </si>
  <si>
    <t>新建区联圩镇象湖村大堤至团洲桥产业路路面改造工程</t>
  </si>
  <si>
    <t>CMH8360112/C372360112/C373360112</t>
  </si>
  <si>
    <t>新建区联圩镇联庄至黄家新建产业路工程</t>
  </si>
  <si>
    <t>C384360112/C385360112</t>
  </si>
  <si>
    <t>三、经开区小计</t>
  </si>
  <si>
    <t>樵舍镇</t>
  </si>
  <si>
    <t>常丰村委会-石脑岗</t>
  </si>
  <si>
    <t>Y030360112</t>
  </si>
  <si>
    <t>全长1.3公里，宽6米，破损路面修复、路面拓宽、摊铺沥青</t>
  </si>
  <si>
    <t>高堂村-石塘</t>
  </si>
  <si>
    <t>Y042360112</t>
  </si>
  <si>
    <t>全长1.67公里，宽6米，破损路面修复、路面拓宽、摊铺沥青</t>
  </si>
  <si>
    <t>建新-高堂桥</t>
  </si>
  <si>
    <t>全长1.6公里，宽6米，破损路面修复、路面拓宽、摊铺沥青</t>
  </si>
  <si>
    <t>坎揭-波汾</t>
  </si>
  <si>
    <t>Y028360112</t>
  </si>
  <si>
    <t>四、湾里管理局小计</t>
  </si>
  <si>
    <t>梅岭镇</t>
  </si>
  <si>
    <t>西昌-小岭</t>
  </si>
  <si>
    <t>Y701360112</t>
  </si>
  <si>
    <t>1.路面黑化
2.施画标线
3.栽种、补种行道树4.路域环境整治</t>
  </si>
  <si>
    <t>洗药湖管理处</t>
  </si>
  <si>
    <t>红星-南岭</t>
  </si>
  <si>
    <t>Y704360112</t>
  </si>
  <si>
    <t>红星-黄牙堎</t>
  </si>
  <si>
    <t>Y706360112</t>
  </si>
  <si>
    <t>罗亭镇</t>
  </si>
  <si>
    <t>上坂-名山</t>
  </si>
  <si>
    <t>Y700360112</t>
  </si>
  <si>
    <t>罗亭村-大泮村</t>
  </si>
  <si>
    <t>Y715360112</t>
  </si>
  <si>
    <t>南安公路—义坪</t>
  </si>
  <si>
    <t>Y716360112</t>
  </si>
  <si>
    <t>太平镇</t>
  </si>
  <si>
    <t>红岭-太平</t>
  </si>
  <si>
    <t>Y708360112</t>
  </si>
  <si>
    <t>铺前-南门</t>
  </si>
  <si>
    <t>Y710360112</t>
  </si>
  <si>
    <t>五、青山湖小计</t>
  </si>
  <si>
    <t>罗家镇</t>
  </si>
  <si>
    <t>罗家-万溪</t>
  </si>
  <si>
    <t>Y801360111</t>
  </si>
  <si>
    <t>路面黑化</t>
  </si>
  <si>
    <t>六、高新区小计</t>
  </si>
  <si>
    <t>昌东镇</t>
  </si>
  <si>
    <t>024县道（五星-沙潭）改造提升工程</t>
  </si>
  <si>
    <t>X024360121</t>
  </si>
  <si>
    <t>白改黑</t>
  </si>
  <si>
    <t>025县道（泾口-塘山）改造提升工程</t>
  </si>
  <si>
    <t>X025360121</t>
  </si>
  <si>
    <t>七、进贤县小计</t>
  </si>
  <si>
    <t>前坊镇</t>
  </si>
  <si>
    <t>三阳集-罗溪</t>
  </si>
  <si>
    <t>X701360124</t>
  </si>
  <si>
    <t>路面沥清摊铺、标线施划、行道树栽种</t>
  </si>
  <si>
    <t>七里乡、罗溪镇</t>
  </si>
  <si>
    <t>民和镇、张公镇</t>
  </si>
  <si>
    <t>火车站-前途</t>
  </si>
  <si>
    <t>X114360124</t>
  </si>
  <si>
    <t>架桥镇</t>
  </si>
  <si>
    <t>X806360124</t>
  </si>
  <si>
    <t>衙前乡、池溪乡</t>
  </si>
  <si>
    <t>榨塘岭-岭里</t>
  </si>
  <si>
    <t>Y090360124</t>
  </si>
  <si>
    <t>温圳镇</t>
  </si>
  <si>
    <t>温圳－赤岸</t>
  </si>
  <si>
    <t>CO58360124</t>
  </si>
  <si>
    <t>七里乡</t>
  </si>
  <si>
    <t>七里乡-毛家渡</t>
  </si>
  <si>
    <t>Y009360124</t>
  </si>
  <si>
    <t>后斛-茅岗</t>
  </si>
  <si>
    <t>Y038360124</t>
  </si>
  <si>
    <t>三阳集乡</t>
  </si>
  <si>
    <t>三长线-下岸</t>
  </si>
  <si>
    <t>Y042360124</t>
  </si>
  <si>
    <t>三里乡</t>
  </si>
  <si>
    <t>加油站-七0堤</t>
  </si>
  <si>
    <t>Y048360124</t>
  </si>
  <si>
    <t>池溪乡</t>
  </si>
  <si>
    <t>池溪－罗石</t>
  </si>
  <si>
    <t>Y056360124</t>
  </si>
  <si>
    <t>文港镇</t>
  </si>
  <si>
    <t>前途-南湾</t>
  </si>
  <si>
    <t>Y074360124</t>
  </si>
  <si>
    <t>罗溪镇</t>
  </si>
  <si>
    <t>何家桥-新周</t>
  </si>
  <si>
    <t>Y082360124</t>
  </si>
  <si>
    <t>七里-罗溪</t>
  </si>
  <si>
    <t>Y084360124</t>
  </si>
  <si>
    <t>罗溪-北边</t>
  </si>
  <si>
    <t>Y085360124</t>
  </si>
  <si>
    <t>白圩乡</t>
  </si>
  <si>
    <t>新居－义白线</t>
  </si>
  <si>
    <t>Y089360124</t>
  </si>
  <si>
    <t>民和镇</t>
  </si>
  <si>
    <t>北门桥－邓家咀</t>
  </si>
  <si>
    <t>C015360124</t>
  </si>
  <si>
    <t>张公镇</t>
  </si>
  <si>
    <t>张文线-电厂</t>
  </si>
  <si>
    <t>C071360124</t>
  </si>
  <si>
    <t>进阳线至茅岗厂部</t>
  </si>
  <si>
    <t>C913360124</t>
  </si>
  <si>
    <t>G320-御坊村</t>
  </si>
  <si>
    <t>C420360124</t>
  </si>
  <si>
    <t>义白线-石巷村</t>
  </si>
  <si>
    <t>C141360124</t>
  </si>
  <si>
    <t>后斛-太和</t>
  </si>
  <si>
    <t>C171360124</t>
  </si>
  <si>
    <t>二塘乡</t>
  </si>
  <si>
    <t>进里线-康乐村</t>
  </si>
  <si>
    <t>C288360124</t>
  </si>
  <si>
    <t>南台乡</t>
  </si>
  <si>
    <t>鱼池-过罗咀</t>
  </si>
  <si>
    <t>C331360124</t>
  </si>
  <si>
    <t>李渡镇</t>
  </si>
  <si>
    <t>吴坊桥-村委会</t>
  </si>
  <si>
    <t>C476360124</t>
  </si>
  <si>
    <t>进阳线－乡政府</t>
  </si>
  <si>
    <t>C589360124</t>
  </si>
  <si>
    <t>钟陵乡</t>
  </si>
  <si>
    <t>石灰岭-塘头</t>
  </si>
  <si>
    <t>C640360124、CF55360124</t>
  </si>
  <si>
    <t>泉岭乡</t>
  </si>
  <si>
    <t>王家-榨坊</t>
  </si>
  <si>
    <t>C809360124、C810360124</t>
  </si>
  <si>
    <t>牛古塘-也庙</t>
  </si>
  <si>
    <t>C814360124</t>
  </si>
  <si>
    <t>李樊线-李宗</t>
  </si>
  <si>
    <t>C962360124</t>
  </si>
  <si>
    <t>下埠集乡</t>
  </si>
  <si>
    <t>西陈-饶家</t>
  </si>
  <si>
    <t>CB34360124</t>
  </si>
  <si>
    <t>衙前乡</t>
  </si>
  <si>
    <t>S208-秧塘村委会（占家-洪家山）</t>
  </si>
  <si>
    <t>CB58360124、CYG2360124</t>
  </si>
  <si>
    <t>G320-老火车站</t>
  </si>
  <si>
    <t>CCC2360124</t>
  </si>
  <si>
    <t>进阳线-七里街</t>
  </si>
  <si>
    <t>C182360124</t>
  </si>
  <si>
    <t>楼源垅-电厂</t>
  </si>
  <si>
    <t>C068360124</t>
  </si>
  <si>
    <t>南台街－付家</t>
  </si>
  <si>
    <t>C341360124</t>
  </si>
  <si>
    <t>梅阳线－倪坊村</t>
  </si>
  <si>
    <t>CL28360124</t>
  </si>
  <si>
    <t>电信大楼至二塘村夏家</t>
  </si>
  <si>
    <t>C281360124</t>
  </si>
  <si>
    <t>进阳线-藕塘</t>
  </si>
  <si>
    <t>C572360124</t>
  </si>
  <si>
    <t>梅庄镇</t>
  </si>
  <si>
    <t>阳梅线至横溪公路白改黑工程</t>
  </si>
  <si>
    <t>CA21360124</t>
  </si>
  <si>
    <t>梅庄大道公路白改黑工程</t>
  </si>
  <si>
    <t>CA05360124</t>
  </si>
  <si>
    <t>三阳-梅庄</t>
  </si>
  <si>
    <t>X702360124</t>
  </si>
  <si>
    <t>长山晏乡</t>
  </si>
  <si>
    <t>江南城大道</t>
  </si>
  <si>
    <t>CP89360124</t>
  </si>
  <si>
    <t>长山交警中队-新岭</t>
  </si>
  <si>
    <t>Y073360124</t>
  </si>
  <si>
    <t>陈家-老虎岩</t>
  </si>
  <si>
    <t>CG01360124</t>
  </si>
  <si>
    <t>下过－红桥</t>
  </si>
  <si>
    <t>CI11360124</t>
  </si>
  <si>
    <t>涂桥-邹家</t>
  </si>
  <si>
    <t>C113360124</t>
  </si>
  <si>
    <t>涂桥-下周</t>
  </si>
  <si>
    <t>C114360124</t>
  </si>
  <si>
    <t>下周-长李线</t>
  </si>
  <si>
    <t>C115360124</t>
  </si>
  <si>
    <t>下周—陈家</t>
  </si>
  <si>
    <t>CMS2360124</t>
  </si>
  <si>
    <t>俞村-G316国道</t>
  </si>
  <si>
    <t>C022360124</t>
  </si>
  <si>
    <t>仓下-新下</t>
  </si>
  <si>
    <t>C736360124</t>
  </si>
  <si>
    <r>
      <t>张家</t>
    </r>
    <r>
      <rPr>
        <sz val="11"/>
        <rFont val="Arial"/>
        <family val="2"/>
      </rPr>
      <t>-</t>
    </r>
    <r>
      <rPr>
        <sz val="11"/>
        <rFont val="宋体"/>
        <family val="0"/>
      </rPr>
      <t>罗七线</t>
    </r>
  </si>
  <si>
    <t>C732360124</t>
  </si>
  <si>
    <t>店上至天子口</t>
  </si>
  <si>
    <t>CJ73360124</t>
  </si>
  <si>
    <t>梁家至 G316 国道</t>
  </si>
  <si>
    <t>C891360124</t>
  </si>
  <si>
    <t>白家至庙下</t>
  </si>
  <si>
    <t>C807360124</t>
  </si>
  <si>
    <t>昌万线－山背大堑</t>
  </si>
  <si>
    <t>C221360124</t>
  </si>
  <si>
    <t>G320-软桥</t>
  </si>
  <si>
    <t>C065360124</t>
  </si>
  <si>
    <t>进里线-车溪</t>
  </si>
  <si>
    <t>C632360124</t>
  </si>
  <si>
    <t>支家-进长线</t>
  </si>
  <si>
    <t>Y014360124</t>
  </si>
  <si>
    <t>张家-石何</t>
  </si>
  <si>
    <t>C134360124</t>
  </si>
  <si>
    <t>八、安义县小计</t>
  </si>
  <si>
    <t>乔乐乡</t>
  </si>
  <si>
    <t>前泽-马溪</t>
  </si>
  <si>
    <t>Y058360123</t>
  </si>
  <si>
    <t>原路面破碎、拓宽后加铺水稳层及沥青面层，增设安防设施，补种行道树</t>
  </si>
  <si>
    <t>乔乐-石湖</t>
  </si>
  <si>
    <t>Y055360123</t>
  </si>
  <si>
    <t>陈家村尾-村头</t>
  </si>
  <si>
    <t>C002360123</t>
  </si>
  <si>
    <t>马溪-上雁</t>
  </si>
  <si>
    <t>C019360123</t>
  </si>
  <si>
    <t>马溪村-雁冲村</t>
  </si>
  <si>
    <t>CAA6360123</t>
  </si>
  <si>
    <t>乔乐-马溪</t>
  </si>
  <si>
    <t>Y054360123</t>
  </si>
  <si>
    <t>方岗-社坑</t>
  </si>
  <si>
    <t>Y057360123</t>
  </si>
  <si>
    <t>对原路面病害进行处理后加铺沥青面层，增设安防设施、补种行道树</t>
  </si>
  <si>
    <t>石鼻镇</t>
  </si>
  <si>
    <t>燕坊-魏家</t>
  </si>
  <si>
    <t>Y021360123</t>
  </si>
  <si>
    <t>邹家-堎上</t>
  </si>
  <si>
    <t>Y020360123</t>
  </si>
  <si>
    <t>石鼻-邓家</t>
  </si>
  <si>
    <t>Y024360123</t>
  </si>
  <si>
    <t>原路面破碎、拓宽或病害处理后加铺水稳层或沥青面层，增设安防设施，补种行道树</t>
  </si>
  <si>
    <t>长埠镇</t>
  </si>
  <si>
    <t>湖溪-江下</t>
  </si>
  <si>
    <t>Y025360123</t>
  </si>
  <si>
    <t>莲花-上桥</t>
  </si>
  <si>
    <t>Y030360123</t>
  </si>
  <si>
    <t>长埠-罗田</t>
  </si>
  <si>
    <t>Y034360123</t>
  </si>
  <si>
    <t>长埠-义基</t>
  </si>
  <si>
    <t>Y037360123</t>
  </si>
  <si>
    <t>义基村-南车</t>
  </si>
  <si>
    <t>C228360123</t>
  </si>
  <si>
    <t>长埠-大路</t>
  </si>
  <si>
    <t>Y035360123</t>
  </si>
  <si>
    <t>黄洲镇</t>
  </si>
  <si>
    <t>黄洲-七房</t>
  </si>
  <si>
    <t>Y050360123</t>
  </si>
  <si>
    <t>茅店-联合</t>
  </si>
  <si>
    <t>Y048360123</t>
  </si>
  <si>
    <t>鼎湖镇</t>
  </si>
  <si>
    <t>湖溪-沙井</t>
  </si>
  <si>
    <t>Y031360123</t>
  </si>
  <si>
    <t>东阳镇</t>
  </si>
  <si>
    <t>黄城-城北</t>
  </si>
  <si>
    <t>Y042360123</t>
  </si>
  <si>
    <t>石牛-塘口</t>
  </si>
  <si>
    <t>Y043360123</t>
  </si>
  <si>
    <t>北山-塘口</t>
  </si>
  <si>
    <t>Y044360123</t>
  </si>
  <si>
    <t>北山-新民</t>
  </si>
  <si>
    <t>Y039360123</t>
  </si>
  <si>
    <t>宜划-105国道</t>
  </si>
  <si>
    <t>C465360123</t>
  </si>
  <si>
    <t>画眉-宜划</t>
  </si>
  <si>
    <t>CM11360123</t>
  </si>
  <si>
    <t>万埠镇</t>
  </si>
  <si>
    <t>万埠-青湖</t>
  </si>
  <si>
    <t>Y007360123</t>
  </si>
  <si>
    <t>龙津镇</t>
  </si>
  <si>
    <t>码头-喻家</t>
  </si>
  <si>
    <t>Y003360123</t>
  </si>
  <si>
    <t>新民乡</t>
  </si>
  <si>
    <t>新民-山上</t>
  </si>
  <si>
    <t>Y065360123</t>
  </si>
  <si>
    <t>新民-乌溪</t>
  </si>
  <si>
    <t>Y706360123</t>
  </si>
  <si>
    <t>峤岭-乌溪</t>
  </si>
  <si>
    <t>Y067360123</t>
  </si>
  <si>
    <t>长均乡</t>
  </si>
  <si>
    <t>刘家-竹林</t>
  </si>
  <si>
    <t>CA81360123</t>
  </si>
  <si>
    <t>下湾-刘家</t>
  </si>
  <si>
    <t>CA80360123</t>
  </si>
  <si>
    <t>果田-赤岗</t>
  </si>
  <si>
    <t>Y018360123</t>
  </si>
  <si>
    <t>燕坊-东庄</t>
  </si>
  <si>
    <t>Y022360123</t>
  </si>
  <si>
    <t>前岸-大花</t>
  </si>
  <si>
    <t>Y012360123</t>
  </si>
  <si>
    <t>九、红谷滩区小计</t>
  </si>
  <si>
    <t>厚田乡</t>
  </si>
  <si>
    <t>Y005厚田-小洲公路</t>
  </si>
  <si>
    <t>Y005360112</t>
  </si>
  <si>
    <t>路面提升改造</t>
  </si>
  <si>
    <t>艾家－钟坊公路</t>
  </si>
  <si>
    <t>Y008360112</t>
  </si>
  <si>
    <t>东园线-龙王庙村</t>
  </si>
  <si>
    <t>C931360112</t>
  </si>
  <si>
    <t>东园线-麻林寨</t>
  </si>
  <si>
    <t>CMG5360112</t>
  </si>
  <si>
    <t>流湖镇</t>
  </si>
  <si>
    <t>桥头魏家--清溪</t>
  </si>
  <si>
    <t>CC30360112</t>
  </si>
  <si>
    <t>庆黄线--红星村</t>
  </si>
  <si>
    <t>CC20360112</t>
  </si>
  <si>
    <t>厚田-义渡</t>
  </si>
  <si>
    <t>X057360112</t>
  </si>
  <si>
    <t>十、东湖区小计</t>
  </si>
  <si>
    <t>扬子洲镇</t>
  </si>
  <si>
    <t>为民-莘洲</t>
  </si>
  <si>
    <t>C402360102</t>
  </si>
  <si>
    <t>附件2：</t>
  </si>
  <si>
    <t>县区名称</t>
  </si>
  <si>
    <t>起止桩号</t>
  </si>
  <si>
    <t>路面白改黑结构(单层沥青或双层沥青）</t>
  </si>
  <si>
    <t>市级补助市级补助资金（万元）</t>
  </si>
  <si>
    <t>三级及以上公路（公里)</t>
  </si>
  <si>
    <t>四级公路（公里)</t>
  </si>
  <si>
    <t>全市合计</t>
  </si>
  <si>
    <t>一、南昌县小计</t>
  </si>
  <si>
    <t>南昌县</t>
  </si>
  <si>
    <t>0-10.955</t>
  </si>
  <si>
    <t>双</t>
  </si>
  <si>
    <t>6月前能交工</t>
  </si>
  <si>
    <t>9.8-11.1</t>
  </si>
  <si>
    <t>宽度问题</t>
  </si>
  <si>
    <t>0-7.1</t>
  </si>
  <si>
    <t>应该能交工</t>
  </si>
  <si>
    <t>0-1.2</t>
  </si>
  <si>
    <t>0-2</t>
  </si>
  <si>
    <t>0-1.3</t>
  </si>
  <si>
    <t>待整改</t>
  </si>
  <si>
    <t>0-2.3</t>
  </si>
  <si>
    <t>0-4.95</t>
  </si>
  <si>
    <t>0-2.4</t>
  </si>
  <si>
    <t>0-3.8</t>
  </si>
  <si>
    <t>0-5.7</t>
  </si>
  <si>
    <t>0-1.961</t>
  </si>
  <si>
    <t>资料待完善</t>
  </si>
  <si>
    <t>0-3.232</t>
  </si>
  <si>
    <t>0-1.7</t>
  </si>
  <si>
    <t>4.8-8.3</t>
  </si>
  <si>
    <t>叶楼-五丰</t>
  </si>
  <si>
    <t>11.4-13.4</t>
  </si>
  <si>
    <t>南塘线-河边</t>
  </si>
  <si>
    <t>0-1.4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</si>
</sst>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_ "/>
    <numFmt numFmtId="179" formatCode="0.000_ "/>
    <numFmt numFmtId="180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30" fillId="13" borderId="0">
      <alignment vertical="top"/>
      <protection locked="0"/>
    </xf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>
      <alignment/>
      <protection/>
    </xf>
    <xf numFmtId="0" fontId="31" fillId="0" borderId="0">
      <alignment/>
      <protection locked="0"/>
    </xf>
    <xf numFmtId="0" fontId="26" fillId="0" borderId="0">
      <alignment/>
      <protection/>
    </xf>
    <xf numFmtId="0" fontId="28" fillId="0" borderId="0">
      <alignment/>
      <protection/>
    </xf>
    <xf numFmtId="0" fontId="30" fillId="0" borderId="0">
      <alignment/>
      <protection locked="0"/>
    </xf>
  </cellStyleXfs>
  <cellXfs count="10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18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4" fillId="0" borderId="9" xfId="65" applyNumberFormat="1" applyFont="1" applyFill="1" applyBorder="1" applyAlignment="1">
      <alignment horizontal="center" vertical="center" wrapText="1"/>
      <protection/>
    </xf>
    <xf numFmtId="0" fontId="34" fillId="0" borderId="9" xfId="63" applyNumberFormat="1" applyFont="1" applyFill="1" applyBorder="1" applyAlignment="1">
      <alignment horizontal="center" vertical="center" wrapText="1"/>
      <protection/>
    </xf>
    <xf numFmtId="176" fontId="34" fillId="0" borderId="9" xfId="63" applyNumberFormat="1" applyFont="1" applyFill="1" applyBorder="1" applyAlignment="1">
      <alignment horizontal="center" vertical="center" wrapText="1"/>
      <protection/>
    </xf>
    <xf numFmtId="176" fontId="34" fillId="0" borderId="9" xfId="0" applyNumberFormat="1" applyFont="1" applyFill="1" applyBorder="1" applyAlignment="1">
      <alignment horizontal="center" vertical="center" wrapText="1"/>
    </xf>
    <xf numFmtId="176" fontId="34" fillId="0" borderId="0" xfId="0" applyNumberFormat="1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6" fillId="18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67" applyFont="1" applyFill="1" applyBorder="1" applyAlignment="1" applyProtection="1">
      <alignment horizontal="center" vertical="center" wrapText="1"/>
      <protection/>
    </xf>
    <xf numFmtId="0" fontId="1" fillId="0" borderId="9" xfId="67" applyFont="1" applyFill="1" applyBorder="1" applyAlignment="1" applyProtection="1">
      <alignment horizontal="center" vertical="center" wrapText="1" shrinkToFit="1"/>
      <protection/>
    </xf>
    <xf numFmtId="176" fontId="1" fillId="0" borderId="9" xfId="67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 applyProtection="1">
      <alignment horizontal="center" vertical="center" wrapText="1"/>
      <protection/>
    </xf>
    <xf numFmtId="176" fontId="1" fillId="0" borderId="9" xfId="64" applyNumberFormat="1" applyFont="1" applyFill="1" applyBorder="1" applyAlignment="1" applyProtection="1">
      <alignment horizontal="center" vertical="center" wrapText="1"/>
      <protection/>
    </xf>
    <xf numFmtId="180" fontId="1" fillId="0" borderId="9" xfId="48" applyNumberFormat="1" applyFont="1" applyFill="1" applyBorder="1" applyAlignment="1" applyProtection="1">
      <alignment horizontal="center" vertical="center" wrapText="1"/>
      <protection/>
    </xf>
    <xf numFmtId="176" fontId="1" fillId="0" borderId="9" xfId="48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176" fontId="1" fillId="18" borderId="9" xfId="0" applyNumberFormat="1" applyFont="1" applyFill="1" applyBorder="1" applyAlignment="1">
      <alignment horizontal="center" vertical="center" wrapText="1"/>
    </xf>
    <xf numFmtId="178" fontId="1" fillId="18" borderId="9" xfId="0" applyNumberFormat="1" applyFont="1" applyFill="1" applyBorder="1" applyAlignment="1">
      <alignment horizontal="center" vertical="center" wrapText="1"/>
    </xf>
    <xf numFmtId="176" fontId="1" fillId="18" borderId="9" xfId="0" applyNumberFormat="1" applyFont="1" applyFill="1" applyBorder="1" applyAlignment="1">
      <alignment horizontal="center" vertical="center"/>
    </xf>
    <xf numFmtId="176" fontId="1" fillId="18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32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9" xfId="66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5" xfId="63"/>
    <cellStyle name="常规 2 2 2" xfId="64"/>
    <cellStyle name="常规 2" xfId="65"/>
    <cellStyle name="常规 2 10 3" xfId="66"/>
    <cellStyle name="常规 4" xfId="67"/>
  </cellStyles>
  <dxfs count="1">
    <dxf>
      <font>
        <b val="0"/>
        <i val="0"/>
        <strike val="0"/>
        <sz val="11"/>
        <color rgb="FF800000"/>
      </font>
      <fill>
        <patternFill patternType="solid">
          <fgColor rgb="FFFFFFFF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72"/>
  <sheetViews>
    <sheetView tabSelected="1" view="pageBreakPreview" zoomScale="60" workbookViewId="0" topLeftCell="A3">
      <selection activeCell="C23" sqref="C23"/>
    </sheetView>
  </sheetViews>
  <sheetFormatPr defaultColWidth="9.00390625" defaultRowHeight="13.5"/>
  <cols>
    <col min="1" max="1" width="5.75390625" style="12" customWidth="1"/>
    <col min="2" max="2" width="9.00390625" style="12" customWidth="1"/>
    <col min="3" max="3" width="12.125" style="13" customWidth="1"/>
    <col min="4" max="4" width="11.50390625" style="13" customWidth="1"/>
    <col min="5" max="5" width="8.50390625" style="14" bestFit="1" customWidth="1"/>
    <col min="6" max="6" width="17.875" style="12" customWidth="1"/>
    <col min="7" max="8" width="12.00390625" style="15" bestFit="1" customWidth="1"/>
    <col min="9" max="9" width="12.625" style="16" bestFit="1" customWidth="1"/>
    <col min="10" max="10" width="21.875" style="16" customWidth="1"/>
    <col min="11" max="12" width="9.00390625" style="16" customWidth="1"/>
    <col min="13" max="204" width="9.25390625" style="16" customWidth="1"/>
    <col min="205" max="16384" width="9.00390625" style="16" customWidth="1"/>
  </cols>
  <sheetData>
    <row r="1" spans="1:10" ht="18.75" customHeight="1">
      <c r="A1" s="17" t="s">
        <v>0</v>
      </c>
      <c r="B1" s="18"/>
      <c r="C1" s="19"/>
      <c r="D1" s="19"/>
      <c r="E1" s="19"/>
      <c r="F1" s="18"/>
      <c r="G1" s="18"/>
      <c r="H1" s="18"/>
      <c r="I1" s="61"/>
      <c r="J1" s="62"/>
    </row>
    <row r="2" spans="1:11" s="1" customFormat="1" ht="33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45" customHeight="1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1" t="s">
        <v>7</v>
      </c>
      <c r="G3" s="21" t="s">
        <v>8</v>
      </c>
      <c r="H3" s="23" t="s">
        <v>9</v>
      </c>
      <c r="I3" s="63" t="s">
        <v>10</v>
      </c>
      <c r="J3" s="64" t="s">
        <v>11</v>
      </c>
      <c r="K3" s="65" t="s">
        <v>12</v>
      </c>
    </row>
    <row r="4" spans="1:11" s="3" customFormat="1" ht="33" customHeight="1">
      <c r="A4" s="24"/>
      <c r="B4" s="25"/>
      <c r="C4" s="21"/>
      <c r="D4" s="21" t="s">
        <v>13</v>
      </c>
      <c r="E4" s="21">
        <v>57.900000000000006</v>
      </c>
      <c r="F4" s="21"/>
      <c r="G4" s="21">
        <f>SUM(G5:G22)</f>
        <v>16774</v>
      </c>
      <c r="H4" s="21">
        <f>SUM(H5:H22)</f>
        <v>3120</v>
      </c>
      <c r="I4" s="66"/>
      <c r="J4" s="67"/>
      <c r="K4" s="68"/>
    </row>
    <row r="5" spans="1:11" s="3" customFormat="1" ht="45" customHeight="1">
      <c r="A5" s="26">
        <v>1</v>
      </c>
      <c r="B5" s="26" t="s">
        <v>14</v>
      </c>
      <c r="C5" s="26" t="s">
        <v>15</v>
      </c>
      <c r="D5" s="26" t="s">
        <v>16</v>
      </c>
      <c r="E5" s="26">
        <v>11</v>
      </c>
      <c r="F5" s="26" t="s">
        <v>17</v>
      </c>
      <c r="G5" s="27">
        <v>3500</v>
      </c>
      <c r="H5" s="27">
        <v>880</v>
      </c>
      <c r="I5" s="69" t="s">
        <v>18</v>
      </c>
      <c r="J5" s="67" t="s">
        <v>19</v>
      </c>
      <c r="K5" s="68"/>
    </row>
    <row r="6" spans="1:11" s="3" customFormat="1" ht="45" customHeight="1">
      <c r="A6" s="26">
        <v>2</v>
      </c>
      <c r="B6" s="26" t="s">
        <v>20</v>
      </c>
      <c r="C6" s="26" t="s">
        <v>21</v>
      </c>
      <c r="D6" s="26" t="s">
        <v>22</v>
      </c>
      <c r="E6" s="26">
        <v>1.2</v>
      </c>
      <c r="F6" s="26" t="s">
        <v>17</v>
      </c>
      <c r="G6" s="27">
        <v>300</v>
      </c>
      <c r="H6" s="27">
        <v>48</v>
      </c>
      <c r="I6" s="69" t="s">
        <v>23</v>
      </c>
      <c r="J6" s="67" t="s">
        <v>24</v>
      </c>
      <c r="K6" s="68"/>
    </row>
    <row r="7" spans="1:11" s="3" customFormat="1" ht="45" customHeight="1">
      <c r="A7" s="26">
        <v>3</v>
      </c>
      <c r="B7" s="26" t="s">
        <v>25</v>
      </c>
      <c r="C7" s="26" t="s">
        <v>26</v>
      </c>
      <c r="D7" s="26" t="s">
        <v>27</v>
      </c>
      <c r="E7" s="26">
        <v>7.1</v>
      </c>
      <c r="F7" s="26" t="s">
        <v>17</v>
      </c>
      <c r="G7" s="27">
        <v>2600</v>
      </c>
      <c r="H7" s="27">
        <v>568</v>
      </c>
      <c r="I7" s="69" t="s">
        <v>28</v>
      </c>
      <c r="J7" s="67" t="s">
        <v>29</v>
      </c>
      <c r="K7" s="68"/>
    </row>
    <row r="8" spans="1:11" s="3" customFormat="1" ht="45" customHeight="1">
      <c r="A8" s="26">
        <v>4</v>
      </c>
      <c r="B8" s="26" t="s">
        <v>30</v>
      </c>
      <c r="C8" s="26" t="s">
        <v>31</v>
      </c>
      <c r="D8" s="26" t="s">
        <v>32</v>
      </c>
      <c r="E8" s="26">
        <v>1.2</v>
      </c>
      <c r="F8" s="26" t="s">
        <v>17</v>
      </c>
      <c r="G8" s="27">
        <v>360</v>
      </c>
      <c r="H8" s="27">
        <v>48</v>
      </c>
      <c r="I8" s="69" t="s">
        <v>33</v>
      </c>
      <c r="J8" s="67" t="s">
        <v>29</v>
      </c>
      <c r="K8" s="68"/>
    </row>
    <row r="9" spans="1:11" s="3" customFormat="1" ht="45" customHeight="1">
      <c r="A9" s="26">
        <v>5</v>
      </c>
      <c r="B9" s="26" t="s">
        <v>34</v>
      </c>
      <c r="C9" s="26" t="s">
        <v>35</v>
      </c>
      <c r="D9" s="26" t="s">
        <v>36</v>
      </c>
      <c r="E9" s="26">
        <v>2</v>
      </c>
      <c r="F9" s="26" t="s">
        <v>17</v>
      </c>
      <c r="G9" s="27">
        <v>578</v>
      </c>
      <c r="H9" s="27">
        <v>80</v>
      </c>
      <c r="I9" s="69" t="s">
        <v>37</v>
      </c>
      <c r="J9" s="67" t="s">
        <v>29</v>
      </c>
      <c r="K9" s="68"/>
    </row>
    <row r="10" spans="1:11" s="3" customFormat="1" ht="45" customHeight="1">
      <c r="A10" s="26">
        <v>6</v>
      </c>
      <c r="B10" s="26" t="s">
        <v>38</v>
      </c>
      <c r="C10" s="26" t="s">
        <v>39</v>
      </c>
      <c r="D10" s="26" t="s">
        <v>40</v>
      </c>
      <c r="E10" s="26">
        <v>1.3</v>
      </c>
      <c r="F10" s="26" t="s">
        <v>17</v>
      </c>
      <c r="G10" s="27">
        <v>279</v>
      </c>
      <c r="H10" s="27">
        <v>52</v>
      </c>
      <c r="I10" s="69" t="s">
        <v>41</v>
      </c>
      <c r="J10" s="67" t="s">
        <v>29</v>
      </c>
      <c r="K10" s="68"/>
    </row>
    <row r="11" spans="1:11" s="3" customFormat="1" ht="45" customHeight="1">
      <c r="A11" s="26">
        <v>7</v>
      </c>
      <c r="B11" s="26" t="s">
        <v>38</v>
      </c>
      <c r="C11" s="26" t="s">
        <v>42</v>
      </c>
      <c r="D11" s="26" t="s">
        <v>43</v>
      </c>
      <c r="E11" s="26">
        <v>1.3</v>
      </c>
      <c r="F11" s="26" t="s">
        <v>17</v>
      </c>
      <c r="G11" s="27">
        <v>305</v>
      </c>
      <c r="H11" s="27">
        <v>52</v>
      </c>
      <c r="I11" s="69" t="s">
        <v>44</v>
      </c>
      <c r="J11" s="70" t="s">
        <v>45</v>
      </c>
      <c r="K11" s="68"/>
    </row>
    <row r="12" spans="1:11" s="3" customFormat="1" ht="45" customHeight="1">
      <c r="A12" s="26">
        <v>8</v>
      </c>
      <c r="B12" s="26" t="s">
        <v>46</v>
      </c>
      <c r="C12" s="26" t="s">
        <v>47</v>
      </c>
      <c r="D12" s="26" t="s">
        <v>48</v>
      </c>
      <c r="E12" s="26">
        <v>2.3</v>
      </c>
      <c r="F12" s="26" t="s">
        <v>17</v>
      </c>
      <c r="G12" s="27">
        <v>760.8</v>
      </c>
      <c r="H12" s="27">
        <v>92</v>
      </c>
      <c r="I12" s="71" t="s">
        <v>49</v>
      </c>
      <c r="J12" s="70" t="s">
        <v>45</v>
      </c>
      <c r="K12" s="68"/>
    </row>
    <row r="13" spans="1:11" s="3" customFormat="1" ht="45" customHeight="1">
      <c r="A13" s="26">
        <v>9</v>
      </c>
      <c r="B13" s="26" t="s">
        <v>50</v>
      </c>
      <c r="C13" s="26" t="s">
        <v>51</v>
      </c>
      <c r="D13" s="26" t="s">
        <v>52</v>
      </c>
      <c r="E13" s="26">
        <v>5</v>
      </c>
      <c r="F13" s="26" t="s">
        <v>17</v>
      </c>
      <c r="G13" s="27">
        <v>1345</v>
      </c>
      <c r="H13" s="27">
        <v>200</v>
      </c>
      <c r="I13" s="69" t="s">
        <v>53</v>
      </c>
      <c r="J13" s="67" t="s">
        <v>29</v>
      </c>
      <c r="K13" s="68"/>
    </row>
    <row r="14" spans="1:11" s="3" customFormat="1" ht="45" customHeight="1">
      <c r="A14" s="26">
        <v>10</v>
      </c>
      <c r="B14" s="26" t="s">
        <v>50</v>
      </c>
      <c r="C14" s="26" t="s">
        <v>54</v>
      </c>
      <c r="D14" s="26" t="s">
        <v>55</v>
      </c>
      <c r="E14" s="26">
        <v>2.4</v>
      </c>
      <c r="F14" s="26" t="s">
        <v>17</v>
      </c>
      <c r="G14" s="27">
        <v>759</v>
      </c>
      <c r="H14" s="27">
        <v>96</v>
      </c>
      <c r="I14" s="69" t="s">
        <v>56</v>
      </c>
      <c r="J14" s="67" t="s">
        <v>57</v>
      </c>
      <c r="K14" s="68"/>
    </row>
    <row r="15" spans="1:11" s="3" customFormat="1" ht="45" customHeight="1">
      <c r="A15" s="26">
        <v>11</v>
      </c>
      <c r="B15" s="26" t="s">
        <v>58</v>
      </c>
      <c r="C15" s="26" t="s">
        <v>59</v>
      </c>
      <c r="D15" s="26" t="s">
        <v>60</v>
      </c>
      <c r="E15" s="26">
        <v>3.8</v>
      </c>
      <c r="F15" s="26" t="s">
        <v>17</v>
      </c>
      <c r="G15" s="27">
        <v>807</v>
      </c>
      <c r="H15" s="27">
        <v>152</v>
      </c>
      <c r="I15" s="69" t="s">
        <v>61</v>
      </c>
      <c r="J15" s="67" t="s">
        <v>57</v>
      </c>
      <c r="K15" s="68"/>
    </row>
    <row r="16" spans="1:11" s="3" customFormat="1" ht="45" customHeight="1">
      <c r="A16" s="26">
        <v>12</v>
      </c>
      <c r="B16" s="26" t="s">
        <v>62</v>
      </c>
      <c r="C16" s="26" t="s">
        <v>63</v>
      </c>
      <c r="D16" s="26" t="s">
        <v>64</v>
      </c>
      <c r="E16" s="26">
        <v>5.7</v>
      </c>
      <c r="F16" s="26" t="s">
        <v>17</v>
      </c>
      <c r="G16" s="27">
        <v>980</v>
      </c>
      <c r="H16" s="27">
        <v>228</v>
      </c>
      <c r="I16" s="69" t="s">
        <v>65</v>
      </c>
      <c r="J16" s="67" t="s">
        <v>57</v>
      </c>
      <c r="K16" s="68"/>
    </row>
    <row r="17" spans="1:11" s="3" customFormat="1" ht="45" customHeight="1">
      <c r="A17" s="26">
        <v>13</v>
      </c>
      <c r="B17" s="26" t="s">
        <v>66</v>
      </c>
      <c r="C17" s="26" t="s">
        <v>67</v>
      </c>
      <c r="D17" s="26" t="s">
        <v>68</v>
      </c>
      <c r="E17" s="26">
        <v>2</v>
      </c>
      <c r="F17" s="26" t="s">
        <v>17</v>
      </c>
      <c r="G17" s="27">
        <v>326.2</v>
      </c>
      <c r="H17" s="27">
        <v>80</v>
      </c>
      <c r="I17" s="69" t="s">
        <v>69</v>
      </c>
      <c r="J17" s="67" t="s">
        <v>70</v>
      </c>
      <c r="K17" s="68"/>
    </row>
    <row r="18" spans="1:11" s="3" customFormat="1" ht="45" customHeight="1">
      <c r="A18" s="26">
        <v>14</v>
      </c>
      <c r="B18" s="26" t="s">
        <v>66</v>
      </c>
      <c r="C18" s="26" t="s">
        <v>71</v>
      </c>
      <c r="D18" s="26" t="s">
        <v>72</v>
      </c>
      <c r="E18" s="26">
        <v>1.2</v>
      </c>
      <c r="F18" s="26" t="s">
        <v>17</v>
      </c>
      <c r="G18" s="27">
        <v>222</v>
      </c>
      <c r="H18" s="27">
        <v>48</v>
      </c>
      <c r="I18" s="69" t="s">
        <v>73</v>
      </c>
      <c r="J18" s="67" t="s">
        <v>29</v>
      </c>
      <c r="K18" s="68"/>
    </row>
    <row r="19" spans="1:11" s="3" customFormat="1" ht="45" customHeight="1">
      <c r="A19" s="26">
        <v>15</v>
      </c>
      <c r="B19" s="26" t="s">
        <v>66</v>
      </c>
      <c r="C19" s="26" t="s">
        <v>74</v>
      </c>
      <c r="D19" s="26" t="s">
        <v>75</v>
      </c>
      <c r="E19" s="26">
        <v>3.2</v>
      </c>
      <c r="F19" s="26" t="s">
        <v>17</v>
      </c>
      <c r="G19" s="27">
        <v>1170</v>
      </c>
      <c r="H19" s="27">
        <v>128</v>
      </c>
      <c r="I19" s="69" t="s">
        <v>76</v>
      </c>
      <c r="J19" s="70" t="s">
        <v>45</v>
      </c>
      <c r="K19" s="68"/>
    </row>
    <row r="20" spans="1:11" s="3" customFormat="1" ht="45" customHeight="1">
      <c r="A20" s="26">
        <v>16</v>
      </c>
      <c r="B20" s="26" t="s">
        <v>77</v>
      </c>
      <c r="C20" s="26" t="s">
        <v>78</v>
      </c>
      <c r="D20" s="26" t="s">
        <v>79</v>
      </c>
      <c r="E20" s="26">
        <v>1.7</v>
      </c>
      <c r="F20" s="26" t="s">
        <v>17</v>
      </c>
      <c r="G20" s="27">
        <v>370</v>
      </c>
      <c r="H20" s="27">
        <v>68</v>
      </c>
      <c r="I20" s="69" t="s">
        <v>80</v>
      </c>
      <c r="J20" s="67" t="s">
        <v>19</v>
      </c>
      <c r="K20" s="68"/>
    </row>
    <row r="21" spans="1:11" s="3" customFormat="1" ht="45" customHeight="1">
      <c r="A21" s="26">
        <v>17</v>
      </c>
      <c r="B21" s="26" t="s">
        <v>81</v>
      </c>
      <c r="C21" s="26" t="s">
        <v>82</v>
      </c>
      <c r="D21" s="26" t="s">
        <v>83</v>
      </c>
      <c r="E21" s="26">
        <v>3.5</v>
      </c>
      <c r="F21" s="26" t="s">
        <v>17</v>
      </c>
      <c r="G21" s="27">
        <v>1540</v>
      </c>
      <c r="H21" s="27">
        <v>140</v>
      </c>
      <c r="I21" s="69" t="s">
        <v>84</v>
      </c>
      <c r="J21" s="67" t="s">
        <v>19</v>
      </c>
      <c r="K21" s="68"/>
    </row>
    <row r="22" spans="1:11" s="3" customFormat="1" ht="45" customHeight="1">
      <c r="A22" s="26">
        <v>18</v>
      </c>
      <c r="B22" s="26" t="s">
        <v>85</v>
      </c>
      <c r="C22" s="26" t="s">
        <v>86</v>
      </c>
      <c r="D22" s="26" t="s">
        <v>87</v>
      </c>
      <c r="E22" s="26">
        <v>2</v>
      </c>
      <c r="F22" s="26" t="s">
        <v>17</v>
      </c>
      <c r="G22" s="27">
        <v>572</v>
      </c>
      <c r="H22" s="27">
        <v>160</v>
      </c>
      <c r="I22" s="69" t="s">
        <v>88</v>
      </c>
      <c r="J22" s="70" t="s">
        <v>45</v>
      </c>
      <c r="K22" s="68"/>
    </row>
    <row r="23" spans="1:11" s="3" customFormat="1" ht="45" customHeight="1">
      <c r="A23" s="26">
        <v>19</v>
      </c>
      <c r="B23" s="26" t="s">
        <v>85</v>
      </c>
      <c r="C23" s="26" t="s">
        <v>89</v>
      </c>
      <c r="D23" s="26" t="s">
        <v>90</v>
      </c>
      <c r="E23" s="26">
        <v>1.4</v>
      </c>
      <c r="F23" s="26" t="s">
        <v>17</v>
      </c>
      <c r="G23" s="27">
        <v>252</v>
      </c>
      <c r="H23" s="27">
        <v>56</v>
      </c>
      <c r="I23" s="69" t="s">
        <v>91</v>
      </c>
      <c r="J23" s="67" t="s">
        <v>57</v>
      </c>
      <c r="K23" s="68"/>
    </row>
    <row r="24" spans="1:10" s="4" customFormat="1" ht="37.5" customHeight="1" hidden="1">
      <c r="A24" s="28" t="s">
        <v>92</v>
      </c>
      <c r="B24" s="29"/>
      <c r="C24" s="30"/>
      <c r="D24" s="30"/>
      <c r="E24" s="31">
        <f>SUM(E25:E40)</f>
        <v>81.8</v>
      </c>
      <c r="F24" s="30"/>
      <c r="G24" s="31">
        <f>SUM(G25:G40)</f>
        <v>26201.399999999998</v>
      </c>
      <c r="H24" s="32"/>
      <c r="I24" s="15"/>
      <c r="J24" s="72"/>
    </row>
    <row r="25" spans="1:10" s="5" customFormat="1" ht="36" customHeight="1" hidden="1">
      <c r="A25" s="33">
        <v>20</v>
      </c>
      <c r="B25" s="33" t="s">
        <v>93</v>
      </c>
      <c r="C25" s="33" t="s">
        <v>94</v>
      </c>
      <c r="D25" s="33" t="s">
        <v>95</v>
      </c>
      <c r="E25" s="34">
        <v>6.6</v>
      </c>
      <c r="F25" s="33" t="s">
        <v>96</v>
      </c>
      <c r="G25" s="34">
        <v>4241</v>
      </c>
      <c r="H25" s="35"/>
      <c r="J25" s="73"/>
    </row>
    <row r="26" spans="1:10" s="5" customFormat="1" ht="36" customHeight="1" hidden="1">
      <c r="A26" s="33">
        <v>21</v>
      </c>
      <c r="B26" s="33" t="s">
        <v>97</v>
      </c>
      <c r="C26" s="33" t="s">
        <v>98</v>
      </c>
      <c r="D26" s="33" t="s">
        <v>99</v>
      </c>
      <c r="E26" s="34">
        <v>10.4</v>
      </c>
      <c r="F26" s="33" t="s">
        <v>96</v>
      </c>
      <c r="G26" s="34">
        <v>5549</v>
      </c>
      <c r="H26" s="35"/>
      <c r="J26" s="73"/>
    </row>
    <row r="27" spans="1:10" s="5" customFormat="1" ht="36" customHeight="1" hidden="1">
      <c r="A27" s="33">
        <v>22</v>
      </c>
      <c r="B27" s="33" t="s">
        <v>100</v>
      </c>
      <c r="C27" s="33" t="s">
        <v>101</v>
      </c>
      <c r="D27" s="33" t="s">
        <v>102</v>
      </c>
      <c r="E27" s="34">
        <v>6.1</v>
      </c>
      <c r="F27" s="33" t="s">
        <v>103</v>
      </c>
      <c r="G27" s="34">
        <v>5309.2</v>
      </c>
      <c r="H27" s="35"/>
      <c r="J27" s="73"/>
    </row>
    <row r="28" spans="1:10" s="5" customFormat="1" ht="36" customHeight="1" hidden="1">
      <c r="A28" s="33">
        <v>23</v>
      </c>
      <c r="B28" s="36" t="s">
        <v>93</v>
      </c>
      <c r="C28" s="33" t="s">
        <v>104</v>
      </c>
      <c r="D28" s="36" t="s">
        <v>105</v>
      </c>
      <c r="E28" s="34">
        <v>4.1</v>
      </c>
      <c r="F28" s="33" t="s">
        <v>106</v>
      </c>
      <c r="G28" s="34">
        <v>3.1</v>
      </c>
      <c r="H28" s="35"/>
      <c r="J28" s="73"/>
    </row>
    <row r="29" spans="1:10" s="5" customFormat="1" ht="36" customHeight="1" hidden="1">
      <c r="A29" s="33">
        <v>24</v>
      </c>
      <c r="B29" s="37" t="s">
        <v>107</v>
      </c>
      <c r="C29" s="37" t="s">
        <v>108</v>
      </c>
      <c r="D29" s="37" t="s">
        <v>109</v>
      </c>
      <c r="E29" s="38">
        <v>7.2</v>
      </c>
      <c r="F29" s="33" t="s">
        <v>110</v>
      </c>
      <c r="G29" s="34">
        <v>2.8</v>
      </c>
      <c r="H29" s="35"/>
      <c r="J29" s="73"/>
    </row>
    <row r="30" spans="1:10" s="5" customFormat="1" ht="36" customHeight="1" hidden="1">
      <c r="A30" s="33">
        <v>25</v>
      </c>
      <c r="B30" s="33" t="s">
        <v>100</v>
      </c>
      <c r="C30" s="33" t="s">
        <v>111</v>
      </c>
      <c r="D30" s="33" t="s">
        <v>112</v>
      </c>
      <c r="E30" s="34">
        <v>3.8</v>
      </c>
      <c r="F30" s="33" t="s">
        <v>113</v>
      </c>
      <c r="G30" s="34">
        <v>1.5</v>
      </c>
      <c r="H30" s="35"/>
      <c r="J30" s="73"/>
    </row>
    <row r="31" spans="1:10" s="5" customFormat="1" ht="36" customHeight="1" hidden="1">
      <c r="A31" s="33">
        <v>26</v>
      </c>
      <c r="B31" s="33" t="s">
        <v>100</v>
      </c>
      <c r="C31" s="33" t="s">
        <v>114</v>
      </c>
      <c r="D31" s="33" t="s">
        <v>115</v>
      </c>
      <c r="E31" s="34">
        <v>2</v>
      </c>
      <c r="F31" s="33" t="s">
        <v>116</v>
      </c>
      <c r="G31" s="34">
        <v>832</v>
      </c>
      <c r="H31" s="35"/>
      <c r="J31" s="73"/>
    </row>
    <row r="32" spans="1:10" s="5" customFormat="1" ht="36" customHeight="1" hidden="1">
      <c r="A32" s="33">
        <v>27</v>
      </c>
      <c r="B32" s="33" t="s">
        <v>117</v>
      </c>
      <c r="C32" s="33" t="s">
        <v>118</v>
      </c>
      <c r="D32" s="33" t="s">
        <v>119</v>
      </c>
      <c r="E32" s="34">
        <v>3.2</v>
      </c>
      <c r="F32" s="33" t="s">
        <v>113</v>
      </c>
      <c r="G32" s="34">
        <v>1306</v>
      </c>
      <c r="H32" s="35"/>
      <c r="J32" s="73"/>
    </row>
    <row r="33" spans="1:10" s="5" customFormat="1" ht="36" customHeight="1" hidden="1">
      <c r="A33" s="33">
        <v>28</v>
      </c>
      <c r="B33" s="33" t="s">
        <v>120</v>
      </c>
      <c r="C33" s="33" t="s">
        <v>121</v>
      </c>
      <c r="D33" s="33" t="s">
        <v>122</v>
      </c>
      <c r="E33" s="34">
        <v>6.6</v>
      </c>
      <c r="F33" s="33" t="s">
        <v>96</v>
      </c>
      <c r="G33" s="34">
        <v>1474</v>
      </c>
      <c r="H33" s="35"/>
      <c r="J33" s="73"/>
    </row>
    <row r="34" spans="1:10" s="5" customFormat="1" ht="36" customHeight="1" hidden="1">
      <c r="A34" s="33">
        <v>29</v>
      </c>
      <c r="B34" s="33" t="s">
        <v>123</v>
      </c>
      <c r="C34" s="33" t="s">
        <v>124</v>
      </c>
      <c r="D34" s="33" t="s">
        <v>125</v>
      </c>
      <c r="E34" s="34">
        <v>5.2</v>
      </c>
      <c r="F34" s="33" t="s">
        <v>96</v>
      </c>
      <c r="G34" s="34">
        <v>776</v>
      </c>
      <c r="H34" s="35"/>
      <c r="J34" s="73"/>
    </row>
    <row r="35" spans="1:10" s="5" customFormat="1" ht="36" customHeight="1" hidden="1">
      <c r="A35" s="33">
        <v>30</v>
      </c>
      <c r="B35" s="33" t="s">
        <v>120</v>
      </c>
      <c r="C35" s="33" t="s">
        <v>126</v>
      </c>
      <c r="D35" s="33" t="s">
        <v>122</v>
      </c>
      <c r="E35" s="34">
        <v>5.6</v>
      </c>
      <c r="F35" s="33" t="s">
        <v>127</v>
      </c>
      <c r="G35" s="34">
        <v>1029</v>
      </c>
      <c r="H35" s="35"/>
      <c r="J35" s="73"/>
    </row>
    <row r="36" spans="1:10" s="5" customFormat="1" ht="36" customHeight="1" hidden="1">
      <c r="A36" s="33">
        <v>31</v>
      </c>
      <c r="B36" s="33" t="s">
        <v>128</v>
      </c>
      <c r="C36" s="33" t="s">
        <v>129</v>
      </c>
      <c r="D36" s="33" t="s">
        <v>130</v>
      </c>
      <c r="E36" s="34">
        <v>7.8</v>
      </c>
      <c r="F36" s="33" t="s">
        <v>131</v>
      </c>
      <c r="G36" s="34">
        <v>1346</v>
      </c>
      <c r="H36" s="35"/>
      <c r="J36" s="73"/>
    </row>
    <row r="37" spans="1:10" s="6" customFormat="1" ht="36" customHeight="1" hidden="1">
      <c r="A37" s="33">
        <v>32</v>
      </c>
      <c r="B37" s="33" t="s">
        <v>97</v>
      </c>
      <c r="C37" s="33" t="s">
        <v>132</v>
      </c>
      <c r="D37" s="36" t="s">
        <v>133</v>
      </c>
      <c r="E37" s="39">
        <v>5.8</v>
      </c>
      <c r="F37" s="33" t="s">
        <v>110</v>
      </c>
      <c r="G37" s="39">
        <v>3048.6</v>
      </c>
      <c r="H37" s="40"/>
      <c r="I37" s="5"/>
      <c r="J37" s="73"/>
    </row>
    <row r="38" spans="1:10" s="5" customFormat="1" ht="36" customHeight="1" hidden="1">
      <c r="A38" s="33">
        <v>33</v>
      </c>
      <c r="B38" s="33" t="s">
        <v>134</v>
      </c>
      <c r="C38" s="33" t="s">
        <v>135</v>
      </c>
      <c r="D38" s="41" t="s">
        <v>136</v>
      </c>
      <c r="E38" s="34">
        <v>3.1</v>
      </c>
      <c r="F38" s="33" t="s">
        <v>137</v>
      </c>
      <c r="G38" s="34">
        <v>424.3</v>
      </c>
      <c r="H38" s="35"/>
      <c r="J38" s="45"/>
    </row>
    <row r="39" spans="1:10" s="6" customFormat="1" ht="36" customHeight="1" hidden="1">
      <c r="A39" s="33">
        <v>34</v>
      </c>
      <c r="B39" s="33" t="s">
        <v>134</v>
      </c>
      <c r="C39" s="33" t="s">
        <v>138</v>
      </c>
      <c r="D39" s="41" t="s">
        <v>139</v>
      </c>
      <c r="E39" s="34">
        <v>2.8</v>
      </c>
      <c r="F39" s="33" t="s">
        <v>137</v>
      </c>
      <c r="G39" s="34">
        <v>540</v>
      </c>
      <c r="H39" s="35"/>
      <c r="J39" s="45"/>
    </row>
    <row r="40" spans="1:10" s="6" customFormat="1" ht="36" customHeight="1" hidden="1">
      <c r="A40" s="33">
        <v>35</v>
      </c>
      <c r="B40" s="33" t="s">
        <v>134</v>
      </c>
      <c r="C40" s="33" t="s">
        <v>140</v>
      </c>
      <c r="D40" s="41" t="s">
        <v>141</v>
      </c>
      <c r="E40" s="34">
        <v>1.5</v>
      </c>
      <c r="F40" s="33" t="s">
        <v>137</v>
      </c>
      <c r="G40" s="34">
        <v>318.9</v>
      </c>
      <c r="H40" s="35"/>
      <c r="J40" s="45"/>
    </row>
    <row r="41" spans="1:10" s="7" customFormat="1" ht="34.5" customHeight="1" hidden="1">
      <c r="A41" s="30" t="s">
        <v>142</v>
      </c>
      <c r="B41" s="30"/>
      <c r="C41" s="30"/>
      <c r="D41" s="30"/>
      <c r="E41" s="31">
        <f>SUM(E42:E45)</f>
        <v>5.8999999999999995</v>
      </c>
      <c r="F41" s="42"/>
      <c r="G41" s="31">
        <f>SUM(G42:G45)</f>
        <v>939.2</v>
      </c>
      <c r="H41" s="32"/>
      <c r="J41" s="74"/>
    </row>
    <row r="42" spans="1:10" s="3" customFormat="1" ht="34.5" customHeight="1" hidden="1">
      <c r="A42" s="33">
        <v>36</v>
      </c>
      <c r="B42" s="33" t="s">
        <v>143</v>
      </c>
      <c r="C42" s="33" t="s">
        <v>144</v>
      </c>
      <c r="D42" s="33" t="s">
        <v>145</v>
      </c>
      <c r="E42" s="34">
        <v>1.3</v>
      </c>
      <c r="F42" s="43" t="s">
        <v>146</v>
      </c>
      <c r="G42" s="34">
        <v>208</v>
      </c>
      <c r="H42" s="35"/>
      <c r="J42" s="55"/>
    </row>
    <row r="43" spans="1:10" s="3" customFormat="1" ht="34.5" customHeight="1" hidden="1">
      <c r="A43" s="33">
        <v>37</v>
      </c>
      <c r="B43" s="33" t="s">
        <v>143</v>
      </c>
      <c r="C43" s="44" t="s">
        <v>147</v>
      </c>
      <c r="D43" s="33" t="s">
        <v>148</v>
      </c>
      <c r="E43" s="34">
        <v>1.7</v>
      </c>
      <c r="F43" s="45" t="s">
        <v>149</v>
      </c>
      <c r="G43" s="34">
        <v>267.2</v>
      </c>
      <c r="H43" s="35"/>
      <c r="J43" s="55"/>
    </row>
    <row r="44" spans="1:10" s="3" customFormat="1" ht="34.5" customHeight="1" hidden="1">
      <c r="A44" s="33">
        <v>38</v>
      </c>
      <c r="B44" s="33" t="s">
        <v>143</v>
      </c>
      <c r="C44" s="33" t="s">
        <v>150</v>
      </c>
      <c r="D44" s="33" t="s">
        <v>148</v>
      </c>
      <c r="E44" s="34">
        <v>1.6</v>
      </c>
      <c r="F44" s="45" t="s">
        <v>151</v>
      </c>
      <c r="G44" s="34">
        <v>256</v>
      </c>
      <c r="H44" s="35"/>
      <c r="J44" s="75"/>
    </row>
    <row r="45" spans="1:10" s="3" customFormat="1" ht="34.5" customHeight="1" hidden="1">
      <c r="A45" s="33">
        <v>39</v>
      </c>
      <c r="B45" s="33" t="s">
        <v>143</v>
      </c>
      <c r="C45" s="33" t="s">
        <v>152</v>
      </c>
      <c r="D45" s="33" t="s">
        <v>153</v>
      </c>
      <c r="E45" s="34">
        <v>1.3</v>
      </c>
      <c r="F45" s="45" t="s">
        <v>146</v>
      </c>
      <c r="G45" s="34">
        <v>208</v>
      </c>
      <c r="H45" s="35"/>
      <c r="J45" s="75"/>
    </row>
    <row r="46" spans="1:10" s="7" customFormat="1" ht="34.5" customHeight="1" hidden="1">
      <c r="A46" s="46" t="s">
        <v>154</v>
      </c>
      <c r="B46" s="47"/>
      <c r="C46" s="30"/>
      <c r="D46" s="30"/>
      <c r="E46" s="31">
        <f>SUM(E47:E54)</f>
        <v>24.9</v>
      </c>
      <c r="F46" s="48"/>
      <c r="G46" s="31">
        <f>SUM(G47:G54)</f>
        <v>5632</v>
      </c>
      <c r="H46" s="32"/>
      <c r="J46" s="76"/>
    </row>
    <row r="47" spans="1:10" s="3" customFormat="1" ht="30.75" customHeight="1" hidden="1">
      <c r="A47" s="49">
        <v>40</v>
      </c>
      <c r="B47" s="36" t="s">
        <v>155</v>
      </c>
      <c r="C47" s="50" t="s">
        <v>156</v>
      </c>
      <c r="D47" s="51" t="s">
        <v>157</v>
      </c>
      <c r="E47" s="52">
        <v>2.4</v>
      </c>
      <c r="F47" s="36" t="s">
        <v>158</v>
      </c>
      <c r="G47" s="53">
        <v>550</v>
      </c>
      <c r="H47" s="54"/>
      <c r="J47" s="75"/>
    </row>
    <row r="48" spans="1:10" s="3" customFormat="1" ht="30.75" customHeight="1" hidden="1">
      <c r="A48" s="49">
        <v>41</v>
      </c>
      <c r="B48" s="36" t="s">
        <v>159</v>
      </c>
      <c r="C48" s="50" t="s">
        <v>160</v>
      </c>
      <c r="D48" s="51" t="s">
        <v>161</v>
      </c>
      <c r="E48" s="52">
        <v>2.6</v>
      </c>
      <c r="F48" s="36" t="s">
        <v>158</v>
      </c>
      <c r="G48" s="53">
        <v>600</v>
      </c>
      <c r="H48" s="54"/>
      <c r="J48" s="75"/>
    </row>
    <row r="49" spans="1:10" s="3" customFormat="1" ht="30.75" customHeight="1" hidden="1">
      <c r="A49" s="49">
        <v>42</v>
      </c>
      <c r="B49" s="36" t="s">
        <v>159</v>
      </c>
      <c r="C49" s="50" t="s">
        <v>162</v>
      </c>
      <c r="D49" s="51" t="s">
        <v>163</v>
      </c>
      <c r="E49" s="52">
        <v>4.1</v>
      </c>
      <c r="F49" s="36" t="s">
        <v>158</v>
      </c>
      <c r="G49" s="53">
        <v>950</v>
      </c>
      <c r="H49" s="54"/>
      <c r="J49" s="75"/>
    </row>
    <row r="50" spans="1:10" s="3" customFormat="1" ht="30.75" customHeight="1" hidden="1">
      <c r="A50" s="49">
        <v>43</v>
      </c>
      <c r="B50" s="36" t="s">
        <v>164</v>
      </c>
      <c r="C50" s="50" t="s">
        <v>165</v>
      </c>
      <c r="D50" s="51" t="s">
        <v>166</v>
      </c>
      <c r="E50" s="52">
        <v>3.5</v>
      </c>
      <c r="F50" s="36" t="s">
        <v>158</v>
      </c>
      <c r="G50" s="53">
        <v>632</v>
      </c>
      <c r="H50" s="54"/>
      <c r="J50" s="75"/>
    </row>
    <row r="51" spans="1:10" s="3" customFormat="1" ht="30.75" customHeight="1" hidden="1">
      <c r="A51" s="49">
        <v>44</v>
      </c>
      <c r="B51" s="36" t="s">
        <v>164</v>
      </c>
      <c r="C51" s="50" t="s">
        <v>167</v>
      </c>
      <c r="D51" s="51" t="s">
        <v>168</v>
      </c>
      <c r="E51" s="52">
        <v>1.8</v>
      </c>
      <c r="F51" s="36" t="s">
        <v>158</v>
      </c>
      <c r="G51" s="53">
        <v>230</v>
      </c>
      <c r="H51" s="54"/>
      <c r="J51" s="75"/>
    </row>
    <row r="52" spans="1:10" s="3" customFormat="1" ht="30.75" customHeight="1" hidden="1">
      <c r="A52" s="49">
        <v>45</v>
      </c>
      <c r="B52" s="36" t="s">
        <v>164</v>
      </c>
      <c r="C52" s="50" t="s">
        <v>169</v>
      </c>
      <c r="D52" s="51" t="s">
        <v>170</v>
      </c>
      <c r="E52" s="52">
        <v>0.6</v>
      </c>
      <c r="F52" s="36" t="s">
        <v>158</v>
      </c>
      <c r="G52" s="53">
        <v>420</v>
      </c>
      <c r="H52" s="54"/>
      <c r="J52" s="75"/>
    </row>
    <row r="53" spans="1:10" s="3" customFormat="1" ht="30.75" customHeight="1" hidden="1">
      <c r="A53" s="49">
        <v>46</v>
      </c>
      <c r="B53" s="36" t="s">
        <v>171</v>
      </c>
      <c r="C53" s="50" t="s">
        <v>172</v>
      </c>
      <c r="D53" s="51" t="s">
        <v>173</v>
      </c>
      <c r="E53" s="52">
        <v>3.3</v>
      </c>
      <c r="F53" s="36" t="s">
        <v>158</v>
      </c>
      <c r="G53" s="53">
        <v>750</v>
      </c>
      <c r="H53" s="54"/>
      <c r="J53" s="75"/>
    </row>
    <row r="54" spans="1:10" s="3" customFormat="1" ht="30.75" customHeight="1" hidden="1">
      <c r="A54" s="49">
        <v>47</v>
      </c>
      <c r="B54" s="36" t="s">
        <v>171</v>
      </c>
      <c r="C54" s="50" t="s">
        <v>174</v>
      </c>
      <c r="D54" s="51" t="s">
        <v>175</v>
      </c>
      <c r="E54" s="52">
        <v>6.6</v>
      </c>
      <c r="F54" s="36" t="s">
        <v>158</v>
      </c>
      <c r="G54" s="53">
        <v>1500</v>
      </c>
      <c r="H54" s="54"/>
      <c r="J54" s="75"/>
    </row>
    <row r="55" spans="1:10" s="3" customFormat="1" ht="39" customHeight="1" hidden="1">
      <c r="A55" s="30" t="s">
        <v>176</v>
      </c>
      <c r="B55" s="30"/>
      <c r="C55" s="30"/>
      <c r="D55" s="30"/>
      <c r="E55" s="31">
        <f>SUM(E56)</f>
        <v>1.6</v>
      </c>
      <c r="F55" s="30"/>
      <c r="G55" s="31">
        <f>SUM(G56)</f>
        <v>180</v>
      </c>
      <c r="H55" s="32"/>
      <c r="J55" s="75"/>
    </row>
    <row r="56" spans="1:10" s="2" customFormat="1" ht="39" customHeight="1" hidden="1">
      <c r="A56" s="55">
        <v>48</v>
      </c>
      <c r="B56" s="56" t="s">
        <v>177</v>
      </c>
      <c r="C56" s="33" t="s">
        <v>178</v>
      </c>
      <c r="D56" s="33" t="s">
        <v>179</v>
      </c>
      <c r="E56" s="34">
        <v>1.6</v>
      </c>
      <c r="F56" s="33" t="s">
        <v>180</v>
      </c>
      <c r="G56" s="34">
        <v>180</v>
      </c>
      <c r="H56" s="35"/>
      <c r="J56" s="55"/>
    </row>
    <row r="57" spans="1:10" s="3" customFormat="1" ht="39" customHeight="1" hidden="1">
      <c r="A57" s="30" t="s">
        <v>181</v>
      </c>
      <c r="B57" s="30"/>
      <c r="C57" s="30"/>
      <c r="D57" s="30"/>
      <c r="E57" s="31">
        <f>SUM(E58:E59)</f>
        <v>6.9</v>
      </c>
      <c r="F57" s="30"/>
      <c r="G57" s="31">
        <f>SUM(G58:G59)</f>
        <v>1237</v>
      </c>
      <c r="H57" s="32"/>
      <c r="J57" s="75"/>
    </row>
    <row r="58" spans="1:10" s="3" customFormat="1" ht="61.5" customHeight="1" hidden="1">
      <c r="A58" s="33">
        <v>49</v>
      </c>
      <c r="B58" s="33" t="s">
        <v>182</v>
      </c>
      <c r="C58" s="33" t="s">
        <v>183</v>
      </c>
      <c r="D58" s="45" t="s">
        <v>184</v>
      </c>
      <c r="E58" s="34">
        <v>4.4</v>
      </c>
      <c r="F58" s="33" t="s">
        <v>185</v>
      </c>
      <c r="G58" s="34">
        <v>711</v>
      </c>
      <c r="H58" s="35"/>
      <c r="J58" s="75"/>
    </row>
    <row r="59" spans="1:10" s="7" customFormat="1" ht="63" customHeight="1" hidden="1">
      <c r="A59" s="33">
        <v>50</v>
      </c>
      <c r="B59" s="33" t="s">
        <v>182</v>
      </c>
      <c r="C59" s="33" t="s">
        <v>186</v>
      </c>
      <c r="D59" s="45" t="s">
        <v>187</v>
      </c>
      <c r="E59" s="34">
        <v>2.5</v>
      </c>
      <c r="F59" s="33" t="s">
        <v>185</v>
      </c>
      <c r="G59" s="34">
        <v>526</v>
      </c>
      <c r="H59" s="35"/>
      <c r="J59" s="76"/>
    </row>
    <row r="60" spans="1:10" s="3" customFormat="1" ht="39" customHeight="1" hidden="1">
      <c r="A60" s="30" t="s">
        <v>188</v>
      </c>
      <c r="B60" s="30"/>
      <c r="C60" s="30"/>
      <c r="D60" s="30"/>
      <c r="E60" s="31" t="e">
        <f>SUM(E61:E121)</f>
        <v>#REF!</v>
      </c>
      <c r="F60" s="30"/>
      <c r="G60" s="31">
        <f>SUM(G61:G121)</f>
        <v>43131.1</v>
      </c>
      <c r="H60" s="32"/>
      <c r="J60" s="75"/>
    </row>
    <row r="61" spans="1:10" s="3" customFormat="1" ht="27" hidden="1">
      <c r="A61" s="56">
        <v>51</v>
      </c>
      <c r="B61" s="26" t="s">
        <v>189</v>
      </c>
      <c r="C61" s="26" t="s">
        <v>190</v>
      </c>
      <c r="D61" s="26" t="s">
        <v>191</v>
      </c>
      <c r="E61" s="34" t="e">
        <f>#REF!+#REF!</f>
        <v>#REF!</v>
      </c>
      <c r="F61" s="57" t="s">
        <v>192</v>
      </c>
      <c r="G61" s="34">
        <v>2211</v>
      </c>
      <c r="H61" s="35"/>
      <c r="J61" s="33"/>
    </row>
    <row r="62" spans="1:10" s="3" customFormat="1" ht="27" hidden="1">
      <c r="A62" s="56">
        <v>52</v>
      </c>
      <c r="B62" s="26" t="s">
        <v>193</v>
      </c>
      <c r="C62" s="26" t="s">
        <v>190</v>
      </c>
      <c r="D62" s="26" t="s">
        <v>191</v>
      </c>
      <c r="E62" s="34" t="e">
        <f>#REF!+#REF!</f>
        <v>#REF!</v>
      </c>
      <c r="F62" s="57" t="s">
        <v>192</v>
      </c>
      <c r="G62" s="34">
        <v>4991</v>
      </c>
      <c r="H62" s="35"/>
      <c r="J62" s="33"/>
    </row>
    <row r="63" spans="1:10" s="3" customFormat="1" ht="27" hidden="1">
      <c r="A63" s="56">
        <v>53</v>
      </c>
      <c r="B63" s="58" t="s">
        <v>194</v>
      </c>
      <c r="C63" s="33" t="s">
        <v>195</v>
      </c>
      <c r="D63" s="33" t="s">
        <v>196</v>
      </c>
      <c r="E63" s="34" t="e">
        <f>#REF!+#REF!</f>
        <v>#REF!</v>
      </c>
      <c r="F63" s="57" t="s">
        <v>192</v>
      </c>
      <c r="G63" s="59">
        <v>1110.2</v>
      </c>
      <c r="H63" s="60"/>
      <c r="J63" s="33"/>
    </row>
    <row r="64" spans="1:10" s="3" customFormat="1" ht="27" hidden="1">
      <c r="A64" s="56">
        <v>54</v>
      </c>
      <c r="B64" s="58" t="s">
        <v>197</v>
      </c>
      <c r="C64" s="33" t="s">
        <v>15</v>
      </c>
      <c r="D64" s="33" t="s">
        <v>198</v>
      </c>
      <c r="E64" s="34" t="e">
        <f>#REF!+#REF!</f>
        <v>#REF!</v>
      </c>
      <c r="F64" s="57" t="s">
        <v>192</v>
      </c>
      <c r="G64" s="59">
        <v>613</v>
      </c>
      <c r="H64" s="60"/>
      <c r="J64" s="33"/>
    </row>
    <row r="65" spans="1:10" s="3" customFormat="1" ht="27" hidden="1">
      <c r="A65" s="56">
        <v>55</v>
      </c>
      <c r="B65" s="33" t="s">
        <v>199</v>
      </c>
      <c r="C65" s="33" t="s">
        <v>200</v>
      </c>
      <c r="D65" s="33" t="s">
        <v>201</v>
      </c>
      <c r="E65" s="34" t="e">
        <f>#REF!+#REF!</f>
        <v>#REF!</v>
      </c>
      <c r="F65" s="57" t="s">
        <v>192</v>
      </c>
      <c r="G65" s="34">
        <v>4410</v>
      </c>
      <c r="H65" s="35"/>
      <c r="J65" s="33"/>
    </row>
    <row r="66" spans="1:10" s="3" customFormat="1" ht="27" hidden="1">
      <c r="A66" s="56">
        <v>56</v>
      </c>
      <c r="B66" s="58" t="s">
        <v>202</v>
      </c>
      <c r="C66" s="33" t="s">
        <v>203</v>
      </c>
      <c r="D66" s="33" t="s">
        <v>204</v>
      </c>
      <c r="E66" s="34" t="e">
        <f>#REF!+#REF!</f>
        <v>#REF!</v>
      </c>
      <c r="F66" s="57" t="s">
        <v>192</v>
      </c>
      <c r="G66" s="34">
        <v>702</v>
      </c>
      <c r="H66" s="35"/>
      <c r="J66" s="33"/>
    </row>
    <row r="67" spans="1:10" s="3" customFormat="1" ht="27" hidden="1">
      <c r="A67" s="56">
        <v>57</v>
      </c>
      <c r="B67" s="33" t="s">
        <v>205</v>
      </c>
      <c r="C67" s="33" t="s">
        <v>206</v>
      </c>
      <c r="D67" s="33" t="s">
        <v>207</v>
      </c>
      <c r="E67" s="34" t="e">
        <f>#REF!+#REF!</f>
        <v>#REF!</v>
      </c>
      <c r="F67" s="57" t="s">
        <v>192</v>
      </c>
      <c r="G67" s="34">
        <v>1735.3</v>
      </c>
      <c r="H67" s="35"/>
      <c r="J67" s="33"/>
    </row>
    <row r="68" spans="1:10" s="3" customFormat="1" ht="27" hidden="1">
      <c r="A68" s="56">
        <v>58</v>
      </c>
      <c r="B68" s="33" t="s">
        <v>205</v>
      </c>
      <c r="C68" s="33" t="s">
        <v>208</v>
      </c>
      <c r="D68" s="33" t="s">
        <v>209</v>
      </c>
      <c r="E68" s="34">
        <v>2.5</v>
      </c>
      <c r="F68" s="57" t="s">
        <v>192</v>
      </c>
      <c r="G68" s="59">
        <v>1223.6</v>
      </c>
      <c r="H68" s="60"/>
      <c r="J68" s="33"/>
    </row>
    <row r="69" spans="1:10" s="3" customFormat="1" ht="27" hidden="1">
      <c r="A69" s="56">
        <v>59</v>
      </c>
      <c r="B69" s="58" t="s">
        <v>210</v>
      </c>
      <c r="C69" s="33" t="s">
        <v>211</v>
      </c>
      <c r="D69" s="33" t="s">
        <v>212</v>
      </c>
      <c r="E69" s="34">
        <v>3.7</v>
      </c>
      <c r="F69" s="57" t="s">
        <v>192</v>
      </c>
      <c r="G69" s="34">
        <v>1093.1</v>
      </c>
      <c r="H69" s="35"/>
      <c r="J69" s="33"/>
    </row>
    <row r="70" spans="1:10" s="3" customFormat="1" ht="27" hidden="1">
      <c r="A70" s="56">
        <v>60</v>
      </c>
      <c r="B70" s="34" t="s">
        <v>213</v>
      </c>
      <c r="C70" s="77" t="s">
        <v>214</v>
      </c>
      <c r="D70" s="77" t="s">
        <v>215</v>
      </c>
      <c r="E70" s="34" t="e">
        <f>#REF!+#REF!</f>
        <v>#REF!</v>
      </c>
      <c r="F70" s="57" t="s">
        <v>192</v>
      </c>
      <c r="G70" s="59">
        <v>1275.3</v>
      </c>
      <c r="H70" s="60"/>
      <c r="J70" s="33"/>
    </row>
    <row r="71" spans="1:10" s="3" customFormat="1" ht="27" hidden="1">
      <c r="A71" s="56">
        <v>61</v>
      </c>
      <c r="B71" s="58" t="s">
        <v>216</v>
      </c>
      <c r="C71" s="33" t="s">
        <v>217</v>
      </c>
      <c r="D71" s="33" t="s">
        <v>218</v>
      </c>
      <c r="E71" s="34" t="e">
        <f>#REF!+#REF!</f>
        <v>#REF!</v>
      </c>
      <c r="F71" s="57" t="s">
        <v>192</v>
      </c>
      <c r="G71" s="34">
        <v>352.3</v>
      </c>
      <c r="H71" s="35"/>
      <c r="J71" s="33"/>
    </row>
    <row r="72" spans="1:10" s="3" customFormat="1" ht="27" hidden="1">
      <c r="A72" s="56">
        <v>62</v>
      </c>
      <c r="B72" s="33" t="s">
        <v>219</v>
      </c>
      <c r="C72" s="33" t="s">
        <v>220</v>
      </c>
      <c r="D72" s="33" t="s">
        <v>221</v>
      </c>
      <c r="E72" s="34" t="e">
        <f>#REF!+#REF!</f>
        <v>#REF!</v>
      </c>
      <c r="F72" s="57" t="s">
        <v>192</v>
      </c>
      <c r="G72" s="34">
        <v>2059.1</v>
      </c>
      <c r="H72" s="35"/>
      <c r="J72" s="33"/>
    </row>
    <row r="73" spans="1:10" s="3" customFormat="1" ht="27" hidden="1">
      <c r="A73" s="56">
        <v>63</v>
      </c>
      <c r="B73" s="26" t="s">
        <v>222</v>
      </c>
      <c r="C73" s="33" t="s">
        <v>223</v>
      </c>
      <c r="D73" s="33" t="s">
        <v>224</v>
      </c>
      <c r="E73" s="34" t="e">
        <f>#REF!+#REF!</f>
        <v>#REF!</v>
      </c>
      <c r="F73" s="57" t="s">
        <v>192</v>
      </c>
      <c r="G73" s="34">
        <v>136.4</v>
      </c>
      <c r="H73" s="35"/>
      <c r="J73" s="33"/>
    </row>
    <row r="74" spans="1:10" s="3" customFormat="1" ht="27" hidden="1">
      <c r="A74" s="56">
        <v>64</v>
      </c>
      <c r="B74" s="77" t="s">
        <v>193</v>
      </c>
      <c r="C74" s="33" t="s">
        <v>225</v>
      </c>
      <c r="D74" s="33" t="s">
        <v>226</v>
      </c>
      <c r="E74" s="34" t="e">
        <f>#REF!+#REF!</f>
        <v>#REF!</v>
      </c>
      <c r="F74" s="57" t="s">
        <v>192</v>
      </c>
      <c r="G74" s="34">
        <v>1020</v>
      </c>
      <c r="H74" s="35"/>
      <c r="J74" s="33"/>
    </row>
    <row r="75" spans="1:10" s="3" customFormat="1" ht="27" hidden="1">
      <c r="A75" s="56">
        <v>65</v>
      </c>
      <c r="B75" s="34" t="s">
        <v>222</v>
      </c>
      <c r="C75" s="77" t="s">
        <v>227</v>
      </c>
      <c r="D75" s="77" t="s">
        <v>228</v>
      </c>
      <c r="E75" s="34" t="e">
        <f>#REF!+#REF!</f>
        <v>#REF!</v>
      </c>
      <c r="F75" s="57" t="s">
        <v>192</v>
      </c>
      <c r="G75" s="59">
        <v>1095</v>
      </c>
      <c r="H75" s="60"/>
      <c r="J75" s="34"/>
    </row>
    <row r="76" spans="1:10" s="3" customFormat="1" ht="27" hidden="1">
      <c r="A76" s="56">
        <v>66</v>
      </c>
      <c r="B76" s="58" t="s">
        <v>229</v>
      </c>
      <c r="C76" s="33" t="s">
        <v>230</v>
      </c>
      <c r="D76" s="33" t="s">
        <v>231</v>
      </c>
      <c r="E76" s="34">
        <v>10.1</v>
      </c>
      <c r="F76" s="57" t="s">
        <v>192</v>
      </c>
      <c r="G76" s="34">
        <v>1560</v>
      </c>
      <c r="H76" s="35"/>
      <c r="J76" s="33"/>
    </row>
    <row r="77" spans="1:10" s="3" customFormat="1" ht="27" hidden="1">
      <c r="A77" s="56">
        <v>67</v>
      </c>
      <c r="B77" s="58" t="s">
        <v>232</v>
      </c>
      <c r="C77" s="77" t="s">
        <v>233</v>
      </c>
      <c r="D77" s="77" t="s">
        <v>234</v>
      </c>
      <c r="E77" s="34">
        <v>5.8</v>
      </c>
      <c r="F77" s="57" t="s">
        <v>192</v>
      </c>
      <c r="G77" s="34">
        <v>712.8</v>
      </c>
      <c r="H77" s="35"/>
      <c r="J77" s="33"/>
    </row>
    <row r="78" spans="1:10" s="3" customFormat="1" ht="27" hidden="1">
      <c r="A78" s="56">
        <v>68</v>
      </c>
      <c r="B78" s="58" t="s">
        <v>235</v>
      </c>
      <c r="C78" s="33" t="s">
        <v>236</v>
      </c>
      <c r="D78" s="33" t="s">
        <v>237</v>
      </c>
      <c r="E78" s="34" t="e">
        <f>#REF!+#REF!</f>
        <v>#REF!</v>
      </c>
      <c r="F78" s="57" t="s">
        <v>192</v>
      </c>
      <c r="G78" s="34">
        <v>356.4</v>
      </c>
      <c r="H78" s="35"/>
      <c r="J78" s="33"/>
    </row>
    <row r="79" spans="1:10" s="3" customFormat="1" ht="27" hidden="1">
      <c r="A79" s="56">
        <v>69</v>
      </c>
      <c r="B79" s="78" t="s">
        <v>189</v>
      </c>
      <c r="C79" s="79" t="s">
        <v>238</v>
      </c>
      <c r="D79" s="78" t="s">
        <v>239</v>
      </c>
      <c r="E79" s="80">
        <v>0.8</v>
      </c>
      <c r="F79" s="57" t="s">
        <v>192</v>
      </c>
      <c r="G79" s="34">
        <v>157</v>
      </c>
      <c r="H79" s="35"/>
      <c r="J79" s="44"/>
    </row>
    <row r="80" spans="1:10" s="3" customFormat="1" ht="27" hidden="1">
      <c r="A80" s="56">
        <v>70</v>
      </c>
      <c r="B80" s="33" t="s">
        <v>232</v>
      </c>
      <c r="C80" s="33" t="s">
        <v>240</v>
      </c>
      <c r="D80" s="33" t="s">
        <v>241</v>
      </c>
      <c r="E80" s="34">
        <v>1.8</v>
      </c>
      <c r="F80" s="57" t="s">
        <v>192</v>
      </c>
      <c r="G80" s="34">
        <v>415.6</v>
      </c>
      <c r="H80" s="35"/>
      <c r="J80" s="44"/>
    </row>
    <row r="81" spans="1:10" s="3" customFormat="1" ht="27" hidden="1">
      <c r="A81" s="56">
        <v>71</v>
      </c>
      <c r="B81" s="26" t="s">
        <v>229</v>
      </c>
      <c r="C81" s="33" t="s">
        <v>242</v>
      </c>
      <c r="D81" s="33" t="s">
        <v>243</v>
      </c>
      <c r="E81" s="34" t="e">
        <f>#REF!+#REF!</f>
        <v>#REF!</v>
      </c>
      <c r="F81" s="57" t="s">
        <v>192</v>
      </c>
      <c r="G81" s="34">
        <v>514.9</v>
      </c>
      <c r="H81" s="35"/>
      <c r="J81" s="33"/>
    </row>
    <row r="82" spans="1:10" s="3" customFormat="1" ht="27" hidden="1">
      <c r="A82" s="56">
        <v>72</v>
      </c>
      <c r="B82" s="58" t="s">
        <v>205</v>
      </c>
      <c r="C82" s="33" t="s">
        <v>244</v>
      </c>
      <c r="D82" s="33" t="s">
        <v>245</v>
      </c>
      <c r="E82" s="34" t="e">
        <f>#REF!+#REF!</f>
        <v>#REF!</v>
      </c>
      <c r="F82" s="57" t="s">
        <v>192</v>
      </c>
      <c r="G82" s="34">
        <v>570.2</v>
      </c>
      <c r="H82" s="35"/>
      <c r="J82" s="33"/>
    </row>
    <row r="83" spans="1:10" s="3" customFormat="1" ht="27" hidden="1">
      <c r="A83" s="56">
        <v>73</v>
      </c>
      <c r="B83" s="26" t="s">
        <v>246</v>
      </c>
      <c r="C83" s="26" t="s">
        <v>247</v>
      </c>
      <c r="D83" s="81" t="s">
        <v>248</v>
      </c>
      <c r="E83" s="34" t="e">
        <f>#REF!+#REF!</f>
        <v>#REF!</v>
      </c>
      <c r="F83" s="57" t="s">
        <v>192</v>
      </c>
      <c r="G83" s="34">
        <v>478.2</v>
      </c>
      <c r="H83" s="35"/>
      <c r="J83" s="33"/>
    </row>
    <row r="84" spans="1:10" s="3" customFormat="1" ht="27" hidden="1">
      <c r="A84" s="56">
        <v>74</v>
      </c>
      <c r="B84" s="26" t="s">
        <v>249</v>
      </c>
      <c r="C84" s="26" t="s">
        <v>250</v>
      </c>
      <c r="D84" s="81" t="s">
        <v>251</v>
      </c>
      <c r="E84" s="34" t="e">
        <f>#REF!+#REF!</f>
        <v>#REF!</v>
      </c>
      <c r="F84" s="57" t="s">
        <v>192</v>
      </c>
      <c r="G84" s="34">
        <v>463.3</v>
      </c>
      <c r="H84" s="35"/>
      <c r="J84" s="33"/>
    </row>
    <row r="85" spans="1:10" s="3" customFormat="1" ht="27" hidden="1">
      <c r="A85" s="56">
        <v>75</v>
      </c>
      <c r="B85" s="58" t="s">
        <v>252</v>
      </c>
      <c r="C85" s="33" t="s">
        <v>253</v>
      </c>
      <c r="D85" s="33" t="s">
        <v>254</v>
      </c>
      <c r="E85" s="34" t="e">
        <f>#REF!+#REF!</f>
        <v>#REF!</v>
      </c>
      <c r="F85" s="57" t="s">
        <v>192</v>
      </c>
      <c r="G85" s="34">
        <v>231.7</v>
      </c>
      <c r="H85" s="35"/>
      <c r="J85" s="33"/>
    </row>
    <row r="86" spans="1:10" s="3" customFormat="1" ht="27" hidden="1">
      <c r="A86" s="56">
        <v>76</v>
      </c>
      <c r="B86" s="58" t="s">
        <v>210</v>
      </c>
      <c r="C86" s="33" t="s">
        <v>255</v>
      </c>
      <c r="D86" s="33" t="s">
        <v>256</v>
      </c>
      <c r="E86" s="34" t="e">
        <f>#REF!+#REF!</f>
        <v>#REF!</v>
      </c>
      <c r="F86" s="57" t="s">
        <v>192</v>
      </c>
      <c r="G86" s="34">
        <v>595.2</v>
      </c>
      <c r="H86" s="35"/>
      <c r="J86" s="33"/>
    </row>
    <row r="87" spans="1:10" s="3" customFormat="1" ht="40.5" hidden="1">
      <c r="A87" s="56">
        <v>77</v>
      </c>
      <c r="B87" s="26" t="s">
        <v>257</v>
      </c>
      <c r="C87" s="26" t="s">
        <v>258</v>
      </c>
      <c r="D87" s="26" t="s">
        <v>259</v>
      </c>
      <c r="E87" s="34" t="e">
        <f>#REF!+#REF!</f>
        <v>#REF!</v>
      </c>
      <c r="F87" s="57" t="s">
        <v>192</v>
      </c>
      <c r="G87" s="34">
        <v>308.9</v>
      </c>
      <c r="H87" s="35"/>
      <c r="J87" s="33"/>
    </row>
    <row r="88" spans="1:10" s="3" customFormat="1" ht="40.5" hidden="1">
      <c r="A88" s="56">
        <v>78</v>
      </c>
      <c r="B88" s="58" t="s">
        <v>260</v>
      </c>
      <c r="C88" s="33" t="s">
        <v>261</v>
      </c>
      <c r="D88" s="33" t="s">
        <v>262</v>
      </c>
      <c r="E88" s="34" t="e">
        <f>#REF!+#REF!</f>
        <v>#REF!</v>
      </c>
      <c r="F88" s="57" t="s">
        <v>192</v>
      </c>
      <c r="G88" s="34">
        <v>425.2</v>
      </c>
      <c r="H88" s="35"/>
      <c r="J88" s="33"/>
    </row>
    <row r="89" spans="1:10" s="3" customFormat="1" ht="27" hidden="1">
      <c r="A89" s="56">
        <v>79</v>
      </c>
      <c r="B89" s="58" t="s">
        <v>260</v>
      </c>
      <c r="C89" s="26" t="s">
        <v>263</v>
      </c>
      <c r="D89" s="81" t="s">
        <v>264</v>
      </c>
      <c r="E89" s="34" t="e">
        <f>#REF!+#REF!</f>
        <v>#REF!</v>
      </c>
      <c r="F89" s="57" t="s">
        <v>192</v>
      </c>
      <c r="G89" s="34">
        <v>683.2</v>
      </c>
      <c r="H89" s="35"/>
      <c r="J89" s="33"/>
    </row>
    <row r="90" spans="1:10" s="3" customFormat="1" ht="27" hidden="1">
      <c r="A90" s="56">
        <v>80</v>
      </c>
      <c r="B90" s="58" t="s">
        <v>189</v>
      </c>
      <c r="C90" s="33" t="s">
        <v>265</v>
      </c>
      <c r="D90" s="33" t="s">
        <v>266</v>
      </c>
      <c r="E90" s="34" t="e">
        <f>#REF!+#REF!</f>
        <v>#REF!</v>
      </c>
      <c r="F90" s="57" t="s">
        <v>192</v>
      </c>
      <c r="G90" s="34">
        <v>117.3</v>
      </c>
      <c r="H90" s="35"/>
      <c r="J90" s="33"/>
    </row>
    <row r="91" spans="1:10" s="3" customFormat="1" ht="27" hidden="1">
      <c r="A91" s="56">
        <v>81</v>
      </c>
      <c r="B91" s="26" t="s">
        <v>267</v>
      </c>
      <c r="C91" s="33" t="s">
        <v>268</v>
      </c>
      <c r="D91" s="33" t="s">
        <v>269</v>
      </c>
      <c r="E91" s="34" t="e">
        <f>#REF!+#REF!</f>
        <v>#REF!</v>
      </c>
      <c r="F91" s="57" t="s">
        <v>192</v>
      </c>
      <c r="G91" s="34">
        <v>420.8</v>
      </c>
      <c r="H91" s="35"/>
      <c r="J91" s="33"/>
    </row>
    <row r="92" spans="1:10" s="3" customFormat="1" ht="40.5" hidden="1">
      <c r="A92" s="56">
        <v>82</v>
      </c>
      <c r="B92" s="58" t="s">
        <v>270</v>
      </c>
      <c r="C92" s="33" t="s">
        <v>271</v>
      </c>
      <c r="D92" s="33" t="s">
        <v>272</v>
      </c>
      <c r="E92" s="34" t="e">
        <f>#REF!+#REF!</f>
        <v>#REF!</v>
      </c>
      <c r="F92" s="57" t="s">
        <v>192</v>
      </c>
      <c r="G92" s="59">
        <v>255</v>
      </c>
      <c r="H92" s="60"/>
      <c r="J92" s="33"/>
    </row>
    <row r="93" spans="1:10" s="3" customFormat="1" ht="27" hidden="1">
      <c r="A93" s="56">
        <v>83</v>
      </c>
      <c r="B93" s="58" t="s">
        <v>235</v>
      </c>
      <c r="C93" s="33" t="s">
        <v>273</v>
      </c>
      <c r="D93" s="33" t="s">
        <v>274</v>
      </c>
      <c r="E93" s="34" t="e">
        <f>#REF!+#REF!</f>
        <v>#REF!</v>
      </c>
      <c r="F93" s="57" t="s">
        <v>192</v>
      </c>
      <c r="G93" s="34">
        <v>112.9</v>
      </c>
      <c r="H93" s="35"/>
      <c r="J93" s="33"/>
    </row>
    <row r="94" spans="1:10" s="3" customFormat="1" ht="27" hidden="1">
      <c r="A94" s="56">
        <v>84</v>
      </c>
      <c r="B94" s="82" t="s">
        <v>205</v>
      </c>
      <c r="C94" s="82" t="s">
        <v>275</v>
      </c>
      <c r="D94" s="82" t="s">
        <v>276</v>
      </c>
      <c r="E94" s="83">
        <v>0.4</v>
      </c>
      <c r="F94" s="57" t="s">
        <v>192</v>
      </c>
      <c r="G94" s="34">
        <v>197.1</v>
      </c>
      <c r="H94" s="35"/>
      <c r="J94" s="44"/>
    </row>
    <row r="95" spans="1:10" s="3" customFormat="1" ht="27" hidden="1">
      <c r="A95" s="56">
        <v>85</v>
      </c>
      <c r="B95" s="33" t="s">
        <v>235</v>
      </c>
      <c r="C95" s="33" t="s">
        <v>277</v>
      </c>
      <c r="D95" s="33" t="s">
        <v>278</v>
      </c>
      <c r="E95" s="34">
        <v>1.9</v>
      </c>
      <c r="F95" s="57" t="s">
        <v>192</v>
      </c>
      <c r="G95" s="34">
        <v>282.2</v>
      </c>
      <c r="H95" s="35"/>
      <c r="J95" s="44"/>
    </row>
    <row r="96" spans="1:10" s="3" customFormat="1" ht="27" hidden="1">
      <c r="A96" s="56">
        <v>86</v>
      </c>
      <c r="B96" s="81" t="s">
        <v>249</v>
      </c>
      <c r="C96" s="84" t="s">
        <v>279</v>
      </c>
      <c r="D96" s="81" t="s">
        <v>280</v>
      </c>
      <c r="E96" s="85">
        <v>3</v>
      </c>
      <c r="F96" s="57" t="s">
        <v>192</v>
      </c>
      <c r="G96" s="34">
        <v>301.5</v>
      </c>
      <c r="H96" s="35"/>
      <c r="J96" s="44"/>
    </row>
    <row r="97" spans="1:10" s="3" customFormat="1" ht="27" hidden="1">
      <c r="A97" s="56">
        <v>87</v>
      </c>
      <c r="B97" s="33" t="s">
        <v>213</v>
      </c>
      <c r="C97" s="33" t="s">
        <v>281</v>
      </c>
      <c r="D97" s="33" t="s">
        <v>282</v>
      </c>
      <c r="E97" s="34">
        <v>1.7</v>
      </c>
      <c r="F97" s="57" t="s">
        <v>192</v>
      </c>
      <c r="G97" s="34">
        <v>114.3</v>
      </c>
      <c r="H97" s="35"/>
      <c r="J97" s="44"/>
    </row>
    <row r="98" spans="1:10" s="3" customFormat="1" ht="27" hidden="1">
      <c r="A98" s="56">
        <v>88</v>
      </c>
      <c r="B98" s="78" t="s">
        <v>246</v>
      </c>
      <c r="C98" s="78" t="s">
        <v>283</v>
      </c>
      <c r="D98" s="78" t="s">
        <v>284</v>
      </c>
      <c r="E98" s="80">
        <v>3</v>
      </c>
      <c r="F98" s="57" t="s">
        <v>192</v>
      </c>
      <c r="G98" s="34">
        <v>344.1</v>
      </c>
      <c r="H98" s="35"/>
      <c r="J98" s="44"/>
    </row>
    <row r="99" spans="1:10" s="3" customFormat="1" ht="27" hidden="1">
      <c r="A99" s="56">
        <v>89</v>
      </c>
      <c r="B99" s="33" t="s">
        <v>210</v>
      </c>
      <c r="C99" s="33" t="s">
        <v>285</v>
      </c>
      <c r="D99" s="33" t="s">
        <v>286</v>
      </c>
      <c r="E99" s="34">
        <v>2.9</v>
      </c>
      <c r="F99" s="57" t="s">
        <v>192</v>
      </c>
      <c r="G99" s="34">
        <v>441</v>
      </c>
      <c r="H99" s="35"/>
      <c r="J99" s="44"/>
    </row>
    <row r="100" spans="1:10" s="3" customFormat="1" ht="40.5" hidden="1">
      <c r="A100" s="56">
        <v>90</v>
      </c>
      <c r="B100" s="33" t="s">
        <v>287</v>
      </c>
      <c r="C100" s="33" t="s">
        <v>288</v>
      </c>
      <c r="D100" s="33" t="s">
        <v>289</v>
      </c>
      <c r="E100" s="34">
        <v>2.3</v>
      </c>
      <c r="F100" s="57" t="s">
        <v>192</v>
      </c>
      <c r="G100" s="34">
        <v>824.8</v>
      </c>
      <c r="H100" s="35"/>
      <c r="J100" s="75"/>
    </row>
    <row r="101" spans="1:10" s="3" customFormat="1" ht="27" hidden="1">
      <c r="A101" s="56">
        <v>91</v>
      </c>
      <c r="B101" s="33" t="s">
        <v>287</v>
      </c>
      <c r="C101" s="33" t="s">
        <v>290</v>
      </c>
      <c r="D101" s="33" t="s">
        <v>291</v>
      </c>
      <c r="E101" s="34">
        <v>1.6</v>
      </c>
      <c r="F101" s="57" t="s">
        <v>192</v>
      </c>
      <c r="G101" s="34">
        <v>525.5</v>
      </c>
      <c r="H101" s="35"/>
      <c r="J101" s="75"/>
    </row>
    <row r="102" spans="1:10" s="2" customFormat="1" ht="36" customHeight="1" hidden="1">
      <c r="A102" s="56">
        <v>92</v>
      </c>
      <c r="B102" s="33" t="s">
        <v>287</v>
      </c>
      <c r="C102" s="33" t="s">
        <v>292</v>
      </c>
      <c r="D102" s="33" t="s">
        <v>293</v>
      </c>
      <c r="E102" s="34">
        <v>3.6</v>
      </c>
      <c r="F102" s="57" t="s">
        <v>192</v>
      </c>
      <c r="G102" s="34">
        <v>1620</v>
      </c>
      <c r="H102" s="35"/>
      <c r="J102" s="55"/>
    </row>
    <row r="103" spans="1:10" s="2" customFormat="1" ht="36" customHeight="1" hidden="1">
      <c r="A103" s="56">
        <v>93</v>
      </c>
      <c r="B103" s="33" t="s">
        <v>294</v>
      </c>
      <c r="C103" s="33" t="s">
        <v>295</v>
      </c>
      <c r="D103" s="33" t="s">
        <v>296</v>
      </c>
      <c r="E103" s="34">
        <v>0.4</v>
      </c>
      <c r="F103" s="57" t="s">
        <v>192</v>
      </c>
      <c r="G103" s="34">
        <v>168</v>
      </c>
      <c r="H103" s="35"/>
      <c r="J103" s="55"/>
    </row>
    <row r="104" spans="1:10" s="2" customFormat="1" ht="36" customHeight="1" hidden="1">
      <c r="A104" s="56">
        <v>94</v>
      </c>
      <c r="B104" s="33" t="s">
        <v>294</v>
      </c>
      <c r="C104" s="33" t="s">
        <v>297</v>
      </c>
      <c r="D104" s="33" t="s">
        <v>298</v>
      </c>
      <c r="E104" s="34">
        <v>4.1</v>
      </c>
      <c r="F104" s="57" t="s">
        <v>192</v>
      </c>
      <c r="G104" s="34">
        <v>738</v>
      </c>
      <c r="H104" s="35"/>
      <c r="J104" s="55"/>
    </row>
    <row r="105" spans="1:10" s="2" customFormat="1" ht="36" customHeight="1" hidden="1">
      <c r="A105" s="56">
        <v>95</v>
      </c>
      <c r="B105" s="33" t="s">
        <v>294</v>
      </c>
      <c r="C105" s="33" t="s">
        <v>299</v>
      </c>
      <c r="D105" s="33" t="s">
        <v>300</v>
      </c>
      <c r="E105" s="34">
        <v>0.5</v>
      </c>
      <c r="F105" s="57" t="s">
        <v>192</v>
      </c>
      <c r="G105" s="34">
        <v>65</v>
      </c>
      <c r="H105" s="35"/>
      <c r="J105" s="55"/>
    </row>
    <row r="106" spans="1:10" s="2" customFormat="1" ht="36" customHeight="1" hidden="1">
      <c r="A106" s="56">
        <v>96</v>
      </c>
      <c r="B106" s="33" t="s">
        <v>294</v>
      </c>
      <c r="C106" s="33" t="s">
        <v>301</v>
      </c>
      <c r="D106" s="33" t="s">
        <v>302</v>
      </c>
      <c r="E106" s="34">
        <v>0.2</v>
      </c>
      <c r="F106" s="57" t="s">
        <v>192</v>
      </c>
      <c r="G106" s="34">
        <v>30</v>
      </c>
      <c r="H106" s="35"/>
      <c r="J106" s="55"/>
    </row>
    <row r="107" spans="1:10" s="2" customFormat="1" ht="36" customHeight="1" hidden="1">
      <c r="A107" s="56">
        <v>97</v>
      </c>
      <c r="B107" s="33" t="s">
        <v>294</v>
      </c>
      <c r="C107" s="33" t="s">
        <v>303</v>
      </c>
      <c r="D107" s="33" t="s">
        <v>304</v>
      </c>
      <c r="E107" s="34">
        <v>1.9</v>
      </c>
      <c r="F107" s="57" t="s">
        <v>192</v>
      </c>
      <c r="G107" s="34">
        <v>304</v>
      </c>
      <c r="H107" s="35"/>
      <c r="J107" s="55"/>
    </row>
    <row r="108" spans="1:10" s="2" customFormat="1" ht="36" customHeight="1" hidden="1">
      <c r="A108" s="56">
        <v>98</v>
      </c>
      <c r="B108" s="33" t="s">
        <v>294</v>
      </c>
      <c r="C108" s="33" t="s">
        <v>305</v>
      </c>
      <c r="D108" s="33" t="s">
        <v>306</v>
      </c>
      <c r="E108" s="34">
        <v>0.3</v>
      </c>
      <c r="F108" s="57" t="s">
        <v>192</v>
      </c>
      <c r="G108" s="34">
        <v>45</v>
      </c>
      <c r="H108" s="35"/>
      <c r="J108" s="55"/>
    </row>
    <row r="109" spans="1:10" s="2" customFormat="1" ht="27" hidden="1">
      <c r="A109" s="56">
        <v>99</v>
      </c>
      <c r="B109" s="37" t="s">
        <v>294</v>
      </c>
      <c r="C109" s="37" t="s">
        <v>307</v>
      </c>
      <c r="D109" s="37" t="s">
        <v>308</v>
      </c>
      <c r="E109" s="38">
        <v>0.3</v>
      </c>
      <c r="F109" s="86" t="s">
        <v>192</v>
      </c>
      <c r="G109" s="38">
        <v>42</v>
      </c>
      <c r="H109" s="35"/>
      <c r="J109" s="55"/>
    </row>
    <row r="110" spans="1:10" s="2" customFormat="1" ht="27" hidden="1">
      <c r="A110" s="56">
        <v>100</v>
      </c>
      <c r="B110" s="33" t="s">
        <v>294</v>
      </c>
      <c r="C110" s="33" t="s">
        <v>309</v>
      </c>
      <c r="D110" s="33" t="s">
        <v>310</v>
      </c>
      <c r="E110" s="34">
        <v>0.6</v>
      </c>
      <c r="F110" s="57" t="s">
        <v>192</v>
      </c>
      <c r="G110" s="34">
        <v>92</v>
      </c>
      <c r="H110" s="35"/>
      <c r="J110" s="55"/>
    </row>
    <row r="111" spans="1:10" s="2" customFormat="1" ht="27" hidden="1">
      <c r="A111" s="56">
        <v>101</v>
      </c>
      <c r="B111" s="33" t="s">
        <v>202</v>
      </c>
      <c r="C111" s="33" t="s">
        <v>311</v>
      </c>
      <c r="D111" s="33" t="s">
        <v>312</v>
      </c>
      <c r="E111" s="34">
        <v>2.7</v>
      </c>
      <c r="F111" s="57" t="s">
        <v>192</v>
      </c>
      <c r="G111" s="34">
        <v>486</v>
      </c>
      <c r="H111" s="35"/>
      <c r="J111" s="55"/>
    </row>
    <row r="112" spans="1:10" s="2" customFormat="1" ht="36" customHeight="1" hidden="1">
      <c r="A112" s="56">
        <v>102</v>
      </c>
      <c r="B112" s="34" t="s">
        <v>222</v>
      </c>
      <c r="C112" s="33" t="s">
        <v>313</v>
      </c>
      <c r="D112" s="33" t="s">
        <v>314</v>
      </c>
      <c r="E112" s="34">
        <v>1.7</v>
      </c>
      <c r="F112" s="57" t="s">
        <v>192</v>
      </c>
      <c r="G112" s="59">
        <v>263</v>
      </c>
      <c r="H112" s="60"/>
      <c r="J112" s="55"/>
    </row>
    <row r="113" spans="1:10" s="2" customFormat="1" ht="61.5" customHeight="1" hidden="1">
      <c r="A113" s="56">
        <v>103</v>
      </c>
      <c r="B113" s="34" t="s">
        <v>222</v>
      </c>
      <c r="C113" s="56" t="s">
        <v>315</v>
      </c>
      <c r="D113" s="33" t="s">
        <v>316</v>
      </c>
      <c r="E113" s="34">
        <v>1.7</v>
      </c>
      <c r="F113" s="57" t="s">
        <v>192</v>
      </c>
      <c r="G113" s="59">
        <v>189</v>
      </c>
      <c r="H113" s="60"/>
      <c r="J113" s="55"/>
    </row>
    <row r="114" spans="1:10" s="2" customFormat="1" ht="27" hidden="1">
      <c r="A114" s="56">
        <v>104</v>
      </c>
      <c r="B114" s="81" t="s">
        <v>249</v>
      </c>
      <c r="C114" s="33" t="s">
        <v>317</v>
      </c>
      <c r="D114" s="33" t="s">
        <v>318</v>
      </c>
      <c r="E114" s="34">
        <v>3.1</v>
      </c>
      <c r="F114" s="57" t="s">
        <v>192</v>
      </c>
      <c r="G114" s="59">
        <v>312.7</v>
      </c>
      <c r="H114" s="60"/>
      <c r="J114" s="55"/>
    </row>
    <row r="115" spans="1:10" s="2" customFormat="1" ht="41.25" customHeight="1" hidden="1">
      <c r="A115" s="56">
        <v>105</v>
      </c>
      <c r="B115" s="58" t="s">
        <v>260</v>
      </c>
      <c r="C115" s="33" t="s">
        <v>319</v>
      </c>
      <c r="D115" s="33" t="s">
        <v>320</v>
      </c>
      <c r="E115" s="34">
        <v>3.3</v>
      </c>
      <c r="F115" s="57" t="s">
        <v>192</v>
      </c>
      <c r="G115" s="59">
        <v>1262</v>
      </c>
      <c r="H115" s="60"/>
      <c r="J115" s="55"/>
    </row>
    <row r="116" spans="1:10" s="2" customFormat="1" ht="42" customHeight="1" hidden="1">
      <c r="A116" s="56">
        <v>106</v>
      </c>
      <c r="B116" s="58" t="s">
        <v>260</v>
      </c>
      <c r="C116" s="33" t="s">
        <v>321</v>
      </c>
      <c r="D116" s="33" t="s">
        <v>322</v>
      </c>
      <c r="E116" s="34">
        <v>2.6</v>
      </c>
      <c r="F116" s="57" t="s">
        <v>192</v>
      </c>
      <c r="G116" s="59">
        <v>400</v>
      </c>
      <c r="H116" s="60"/>
      <c r="J116" s="55"/>
    </row>
    <row r="117" spans="1:10" s="2" customFormat="1" ht="51" customHeight="1" hidden="1">
      <c r="A117" s="56">
        <v>107</v>
      </c>
      <c r="B117" s="33" t="s">
        <v>213</v>
      </c>
      <c r="C117" s="33" t="s">
        <v>323</v>
      </c>
      <c r="D117" s="33" t="s">
        <v>324</v>
      </c>
      <c r="E117" s="34">
        <v>1.3</v>
      </c>
      <c r="F117" s="57" t="s">
        <v>192</v>
      </c>
      <c r="G117" s="59">
        <v>120</v>
      </c>
      <c r="H117" s="60"/>
      <c r="J117" s="55"/>
    </row>
    <row r="118" spans="1:10" s="2" customFormat="1" ht="27" hidden="1">
      <c r="A118" s="56">
        <v>108</v>
      </c>
      <c r="B118" s="33" t="s">
        <v>235</v>
      </c>
      <c r="C118" s="33" t="s">
        <v>325</v>
      </c>
      <c r="D118" s="33" t="s">
        <v>326</v>
      </c>
      <c r="E118" s="34">
        <v>1.5</v>
      </c>
      <c r="F118" s="57" t="s">
        <v>192</v>
      </c>
      <c r="G118" s="59">
        <v>473</v>
      </c>
      <c r="H118" s="60"/>
      <c r="J118" s="55"/>
    </row>
    <row r="119" spans="1:10" s="2" customFormat="1" ht="27" hidden="1">
      <c r="A119" s="56">
        <v>109</v>
      </c>
      <c r="B119" s="26" t="s">
        <v>257</v>
      </c>
      <c r="C119" s="33" t="s">
        <v>327</v>
      </c>
      <c r="D119" s="33" t="s">
        <v>328</v>
      </c>
      <c r="E119" s="34">
        <v>1.7</v>
      </c>
      <c r="F119" s="57" t="s">
        <v>192</v>
      </c>
      <c r="G119" s="59">
        <v>207</v>
      </c>
      <c r="H119" s="60"/>
      <c r="J119" s="55"/>
    </row>
    <row r="120" spans="1:10" s="8" customFormat="1" ht="30" customHeight="1" hidden="1">
      <c r="A120" s="56">
        <v>110</v>
      </c>
      <c r="B120" s="87" t="s">
        <v>229</v>
      </c>
      <c r="C120" s="88" t="s">
        <v>329</v>
      </c>
      <c r="D120" s="88" t="s">
        <v>330</v>
      </c>
      <c r="E120" s="89">
        <v>4.3</v>
      </c>
      <c r="F120" s="90" t="s">
        <v>192</v>
      </c>
      <c r="G120" s="91">
        <v>668</v>
      </c>
      <c r="H120" s="92"/>
      <c r="J120" s="55"/>
    </row>
    <row r="121" spans="1:10" s="8" customFormat="1" ht="38.25" customHeight="1" hidden="1">
      <c r="A121" s="56">
        <v>111</v>
      </c>
      <c r="B121" s="87" t="s">
        <v>229</v>
      </c>
      <c r="C121" s="88" t="s">
        <v>331</v>
      </c>
      <c r="D121" s="88" t="s">
        <v>332</v>
      </c>
      <c r="E121" s="89">
        <v>1.7</v>
      </c>
      <c r="F121" s="90" t="s">
        <v>192</v>
      </c>
      <c r="G121" s="91">
        <v>210</v>
      </c>
      <c r="H121" s="92"/>
      <c r="J121" s="55"/>
    </row>
    <row r="122" spans="1:10" s="3" customFormat="1" ht="39" customHeight="1" hidden="1">
      <c r="A122" s="30" t="s">
        <v>333</v>
      </c>
      <c r="B122" s="30"/>
      <c r="C122" s="30"/>
      <c r="D122" s="30"/>
      <c r="E122" s="31">
        <f>SUM(E123:E162)</f>
        <v>89.89999999999999</v>
      </c>
      <c r="F122" s="30"/>
      <c r="G122" s="31" t="e">
        <f>SUM(G123:G162)</f>
        <v>#REF!</v>
      </c>
      <c r="H122" s="32"/>
      <c r="J122" s="75"/>
    </row>
    <row r="123" spans="1:10" s="9" customFormat="1" ht="36" customHeight="1" hidden="1">
      <c r="A123" s="56">
        <v>112</v>
      </c>
      <c r="B123" s="56" t="s">
        <v>334</v>
      </c>
      <c r="C123" s="93" t="s">
        <v>335</v>
      </c>
      <c r="D123" s="33" t="s">
        <v>336</v>
      </c>
      <c r="E123" s="34">
        <v>2.6</v>
      </c>
      <c r="F123" s="33" t="s">
        <v>337</v>
      </c>
      <c r="G123" s="34" t="e">
        <f>#REF!*180+#REF!*90</f>
        <v>#REF!</v>
      </c>
      <c r="H123" s="35"/>
      <c r="J123" s="55"/>
    </row>
    <row r="124" spans="1:10" s="3" customFormat="1" ht="36" customHeight="1" hidden="1">
      <c r="A124" s="56">
        <v>113</v>
      </c>
      <c r="B124" s="56" t="s">
        <v>334</v>
      </c>
      <c r="C124" s="33" t="s">
        <v>338</v>
      </c>
      <c r="D124" s="33" t="s">
        <v>339</v>
      </c>
      <c r="E124" s="34">
        <v>1.1</v>
      </c>
      <c r="F124" s="33" t="s">
        <v>337</v>
      </c>
      <c r="G124" s="34" t="e">
        <f>#REF!*180+#REF!*90</f>
        <v>#REF!</v>
      </c>
      <c r="H124" s="35"/>
      <c r="I124" s="16"/>
      <c r="J124" s="55"/>
    </row>
    <row r="125" spans="1:10" s="3" customFormat="1" ht="36" customHeight="1" hidden="1">
      <c r="A125" s="56">
        <v>114</v>
      </c>
      <c r="B125" s="56" t="s">
        <v>334</v>
      </c>
      <c r="C125" s="33" t="s">
        <v>340</v>
      </c>
      <c r="D125" s="33" t="s">
        <v>341</v>
      </c>
      <c r="E125" s="34">
        <v>0.7</v>
      </c>
      <c r="F125" s="33" t="s">
        <v>337</v>
      </c>
      <c r="G125" s="34" t="e">
        <f>#REF!*180+#REF!*90</f>
        <v>#REF!</v>
      </c>
      <c r="H125" s="35"/>
      <c r="I125" s="16"/>
      <c r="J125" s="55"/>
    </row>
    <row r="126" spans="1:10" s="3" customFormat="1" ht="36" customHeight="1" hidden="1">
      <c r="A126" s="56">
        <v>115</v>
      </c>
      <c r="B126" s="56" t="s">
        <v>334</v>
      </c>
      <c r="C126" s="33" t="s">
        <v>342</v>
      </c>
      <c r="D126" s="33" t="s">
        <v>343</v>
      </c>
      <c r="E126" s="34">
        <v>1.2</v>
      </c>
      <c r="F126" s="33" t="s">
        <v>337</v>
      </c>
      <c r="G126" s="34" t="e">
        <f>#REF!*180+#REF!*90</f>
        <v>#REF!</v>
      </c>
      <c r="H126" s="35"/>
      <c r="I126" s="16"/>
      <c r="J126" s="55"/>
    </row>
    <row r="127" spans="1:10" s="3" customFormat="1" ht="36" customHeight="1" hidden="1">
      <c r="A127" s="56">
        <v>116</v>
      </c>
      <c r="B127" s="56" t="s">
        <v>334</v>
      </c>
      <c r="C127" s="33" t="s">
        <v>344</v>
      </c>
      <c r="D127" s="33" t="s">
        <v>345</v>
      </c>
      <c r="E127" s="34">
        <v>1</v>
      </c>
      <c r="F127" s="33" t="s">
        <v>337</v>
      </c>
      <c r="G127" s="34" t="e">
        <f>#REF!*180+#REF!*90</f>
        <v>#REF!</v>
      </c>
      <c r="H127" s="35"/>
      <c r="I127" s="16"/>
      <c r="J127" s="55"/>
    </row>
    <row r="128" spans="1:10" s="3" customFormat="1" ht="36" customHeight="1" hidden="1">
      <c r="A128" s="56">
        <v>117</v>
      </c>
      <c r="B128" s="56" t="s">
        <v>334</v>
      </c>
      <c r="C128" s="33" t="s">
        <v>346</v>
      </c>
      <c r="D128" s="33" t="s">
        <v>347</v>
      </c>
      <c r="E128" s="34">
        <v>1.6</v>
      </c>
      <c r="F128" s="33" t="s">
        <v>337</v>
      </c>
      <c r="G128" s="34" t="e">
        <f>#REF!*180+#REF!*90</f>
        <v>#REF!</v>
      </c>
      <c r="H128" s="35"/>
      <c r="I128" s="16"/>
      <c r="J128" s="55"/>
    </row>
    <row r="129" spans="1:234" s="3" customFormat="1" ht="36" customHeight="1" hidden="1">
      <c r="A129" s="56">
        <v>118</v>
      </c>
      <c r="B129" s="56" t="s">
        <v>334</v>
      </c>
      <c r="C129" s="33" t="s">
        <v>348</v>
      </c>
      <c r="D129" s="33" t="s">
        <v>349</v>
      </c>
      <c r="E129" s="34">
        <v>2.7</v>
      </c>
      <c r="F129" s="33" t="s">
        <v>350</v>
      </c>
      <c r="G129" s="34" t="e">
        <f>#REF!*180+#REF!*90</f>
        <v>#REF!</v>
      </c>
      <c r="H129" s="35"/>
      <c r="I129" s="16"/>
      <c r="J129" s="55"/>
      <c r="HY129" s="16"/>
      <c r="HZ129" s="16"/>
    </row>
    <row r="130" spans="1:10" s="3" customFormat="1" ht="36" customHeight="1" hidden="1">
      <c r="A130" s="56">
        <v>119</v>
      </c>
      <c r="B130" s="56" t="s">
        <v>351</v>
      </c>
      <c r="C130" s="33" t="s">
        <v>352</v>
      </c>
      <c r="D130" s="33" t="s">
        <v>353</v>
      </c>
      <c r="E130" s="34">
        <v>2.5</v>
      </c>
      <c r="F130" s="33" t="s">
        <v>337</v>
      </c>
      <c r="G130" s="34" t="e">
        <f>#REF!*180+#REF!*90</f>
        <v>#REF!</v>
      </c>
      <c r="H130" s="35"/>
      <c r="I130" s="16"/>
      <c r="J130" s="55"/>
    </row>
    <row r="131" spans="1:10" s="3" customFormat="1" ht="36" customHeight="1" hidden="1">
      <c r="A131" s="56">
        <v>120</v>
      </c>
      <c r="B131" s="56" t="s">
        <v>351</v>
      </c>
      <c r="C131" s="56" t="s">
        <v>354</v>
      </c>
      <c r="D131" s="56" t="s">
        <v>355</v>
      </c>
      <c r="E131" s="34">
        <v>2.4</v>
      </c>
      <c r="F131" s="33" t="s">
        <v>337</v>
      </c>
      <c r="G131" s="34" t="e">
        <f>#REF!*180+#REF!*90</f>
        <v>#REF!</v>
      </c>
      <c r="H131" s="35"/>
      <c r="I131" s="16"/>
      <c r="J131" s="55"/>
    </row>
    <row r="132" spans="1:10" s="3" customFormat="1" ht="36" customHeight="1" hidden="1">
      <c r="A132" s="56">
        <v>121</v>
      </c>
      <c r="B132" s="56" t="s">
        <v>351</v>
      </c>
      <c r="C132" s="56" t="s">
        <v>354</v>
      </c>
      <c r="D132" s="56" t="s">
        <v>355</v>
      </c>
      <c r="E132" s="34">
        <v>2.5</v>
      </c>
      <c r="F132" s="33" t="s">
        <v>337</v>
      </c>
      <c r="G132" s="34" t="e">
        <f>#REF!*180+#REF!*90</f>
        <v>#REF!</v>
      </c>
      <c r="H132" s="35"/>
      <c r="I132" s="16"/>
      <c r="J132" s="55"/>
    </row>
    <row r="133" spans="1:10" s="3" customFormat="1" ht="48" customHeight="1" hidden="1">
      <c r="A133" s="56">
        <v>122</v>
      </c>
      <c r="B133" s="56" t="s">
        <v>351</v>
      </c>
      <c r="C133" s="33" t="s">
        <v>356</v>
      </c>
      <c r="D133" s="33" t="s">
        <v>357</v>
      </c>
      <c r="E133" s="34">
        <v>1.6</v>
      </c>
      <c r="F133" s="33" t="s">
        <v>358</v>
      </c>
      <c r="G133" s="34" t="e">
        <f>#REF!*180+#REF!*90</f>
        <v>#REF!</v>
      </c>
      <c r="H133" s="35"/>
      <c r="I133" s="16"/>
      <c r="J133" s="55"/>
    </row>
    <row r="134" spans="1:10" s="3" customFormat="1" ht="48" customHeight="1" hidden="1">
      <c r="A134" s="56">
        <v>123</v>
      </c>
      <c r="B134" s="56" t="s">
        <v>351</v>
      </c>
      <c r="C134" s="33" t="s">
        <v>356</v>
      </c>
      <c r="D134" s="33" t="s">
        <v>357</v>
      </c>
      <c r="E134" s="34">
        <v>0.7</v>
      </c>
      <c r="F134" s="33" t="s">
        <v>358</v>
      </c>
      <c r="G134" s="34" t="e">
        <f>#REF!*180+#REF!*90</f>
        <v>#REF!</v>
      </c>
      <c r="H134" s="35"/>
      <c r="I134" s="16"/>
      <c r="J134" s="55"/>
    </row>
    <row r="135" spans="1:10" s="3" customFormat="1" ht="36" customHeight="1" hidden="1">
      <c r="A135" s="56">
        <v>124</v>
      </c>
      <c r="B135" s="56" t="s">
        <v>359</v>
      </c>
      <c r="C135" s="33" t="s">
        <v>360</v>
      </c>
      <c r="D135" s="33" t="s">
        <v>361</v>
      </c>
      <c r="E135" s="34">
        <v>2.2</v>
      </c>
      <c r="F135" s="33" t="s">
        <v>337</v>
      </c>
      <c r="G135" s="34" t="e">
        <f>#REF!*180+#REF!*90</f>
        <v>#REF!</v>
      </c>
      <c r="H135" s="35"/>
      <c r="I135" s="16"/>
      <c r="J135" s="55"/>
    </row>
    <row r="136" spans="1:10" s="3" customFormat="1" ht="36" customHeight="1" hidden="1">
      <c r="A136" s="56">
        <v>125</v>
      </c>
      <c r="B136" s="56" t="s">
        <v>359</v>
      </c>
      <c r="C136" s="56" t="s">
        <v>362</v>
      </c>
      <c r="D136" s="56" t="s">
        <v>363</v>
      </c>
      <c r="E136" s="59">
        <v>2.6</v>
      </c>
      <c r="F136" s="33" t="s">
        <v>337</v>
      </c>
      <c r="G136" s="34" t="e">
        <f>#REF!*180+#REF!*90</f>
        <v>#REF!</v>
      </c>
      <c r="H136" s="35"/>
      <c r="I136" s="16"/>
      <c r="J136" s="55"/>
    </row>
    <row r="137" spans="1:10" s="3" customFormat="1" ht="36" customHeight="1" hidden="1">
      <c r="A137" s="56">
        <v>126</v>
      </c>
      <c r="B137" s="56" t="s">
        <v>359</v>
      </c>
      <c r="C137" s="56" t="s">
        <v>364</v>
      </c>
      <c r="D137" s="56" t="s">
        <v>365</v>
      </c>
      <c r="E137" s="34">
        <v>2.4</v>
      </c>
      <c r="F137" s="33" t="s">
        <v>337</v>
      </c>
      <c r="G137" s="34" t="e">
        <f>#REF!*180+#REF!*90</f>
        <v>#REF!</v>
      </c>
      <c r="H137" s="35"/>
      <c r="I137" s="16"/>
      <c r="J137" s="55"/>
    </row>
    <row r="138" spans="1:10" s="3" customFormat="1" ht="36" customHeight="1" hidden="1">
      <c r="A138" s="56">
        <v>127</v>
      </c>
      <c r="B138" s="56" t="s">
        <v>359</v>
      </c>
      <c r="C138" s="56" t="s">
        <v>366</v>
      </c>
      <c r="D138" s="56" t="s">
        <v>367</v>
      </c>
      <c r="E138" s="59">
        <v>1.9</v>
      </c>
      <c r="F138" s="33" t="s">
        <v>350</v>
      </c>
      <c r="G138" s="34" t="e">
        <f>#REF!*180+#REF!*90</f>
        <v>#REF!</v>
      </c>
      <c r="H138" s="35"/>
      <c r="I138" s="16"/>
      <c r="J138" s="55"/>
    </row>
    <row r="139" spans="1:10" s="3" customFormat="1" ht="36" customHeight="1" hidden="1">
      <c r="A139" s="56">
        <v>128</v>
      </c>
      <c r="B139" s="56" t="s">
        <v>359</v>
      </c>
      <c r="C139" s="56" t="s">
        <v>368</v>
      </c>
      <c r="D139" s="56" t="s">
        <v>369</v>
      </c>
      <c r="E139" s="59">
        <v>1.2</v>
      </c>
      <c r="F139" s="33" t="s">
        <v>350</v>
      </c>
      <c r="G139" s="34" t="e">
        <f>#REF!*180+#REF!*90</f>
        <v>#REF!</v>
      </c>
      <c r="H139" s="35"/>
      <c r="I139" s="16"/>
      <c r="J139" s="55"/>
    </row>
    <row r="140" spans="1:10" s="3" customFormat="1" ht="36" customHeight="1" hidden="1">
      <c r="A140" s="56">
        <v>129</v>
      </c>
      <c r="B140" s="56" t="s">
        <v>359</v>
      </c>
      <c r="C140" s="33" t="s">
        <v>370</v>
      </c>
      <c r="D140" s="33" t="s">
        <v>371</v>
      </c>
      <c r="E140" s="34">
        <v>2.1</v>
      </c>
      <c r="F140" s="33" t="s">
        <v>337</v>
      </c>
      <c r="G140" s="34" t="e">
        <f>#REF!*180+#REF!*90</f>
        <v>#REF!</v>
      </c>
      <c r="H140" s="35"/>
      <c r="I140" s="16"/>
      <c r="J140" s="55"/>
    </row>
    <row r="141" spans="1:10" s="3" customFormat="1" ht="36" customHeight="1" hidden="1">
      <c r="A141" s="56">
        <v>130</v>
      </c>
      <c r="B141" s="56" t="s">
        <v>372</v>
      </c>
      <c r="C141" s="56" t="s">
        <v>373</v>
      </c>
      <c r="D141" s="56" t="s">
        <v>374</v>
      </c>
      <c r="E141" s="34">
        <v>2.1</v>
      </c>
      <c r="F141" s="33" t="s">
        <v>337</v>
      </c>
      <c r="G141" s="34" t="e">
        <f>#REF!*180+#REF!*90</f>
        <v>#REF!</v>
      </c>
      <c r="H141" s="35"/>
      <c r="I141" s="16"/>
      <c r="J141" s="55"/>
    </row>
    <row r="142" spans="1:10" s="3" customFormat="1" ht="36" customHeight="1" hidden="1">
      <c r="A142" s="56">
        <v>131</v>
      </c>
      <c r="B142" s="56" t="s">
        <v>372</v>
      </c>
      <c r="C142" s="56" t="s">
        <v>375</v>
      </c>
      <c r="D142" s="56" t="s">
        <v>376</v>
      </c>
      <c r="E142" s="34">
        <v>0.7</v>
      </c>
      <c r="F142" s="33" t="s">
        <v>337</v>
      </c>
      <c r="G142" s="34" t="e">
        <f>#REF!*180+#REF!*90</f>
        <v>#REF!</v>
      </c>
      <c r="H142" s="35"/>
      <c r="I142" s="16"/>
      <c r="J142" s="55"/>
    </row>
    <row r="143" spans="1:10" s="3" customFormat="1" ht="36" customHeight="1" hidden="1">
      <c r="A143" s="56">
        <v>132</v>
      </c>
      <c r="B143" s="56" t="s">
        <v>377</v>
      </c>
      <c r="C143" s="56" t="s">
        <v>378</v>
      </c>
      <c r="D143" s="56" t="s">
        <v>379</v>
      </c>
      <c r="E143" s="34">
        <v>2.8</v>
      </c>
      <c r="F143" s="33" t="s">
        <v>350</v>
      </c>
      <c r="G143" s="34" t="e">
        <f>#REF!*180+#REF!*90</f>
        <v>#REF!</v>
      </c>
      <c r="H143" s="35"/>
      <c r="I143" s="16"/>
      <c r="J143" s="55"/>
    </row>
    <row r="144" spans="1:10" s="3" customFormat="1" ht="36" customHeight="1" hidden="1">
      <c r="A144" s="56">
        <v>133</v>
      </c>
      <c r="B144" s="56" t="s">
        <v>380</v>
      </c>
      <c r="C144" s="56" t="s">
        <v>381</v>
      </c>
      <c r="D144" s="56" t="s">
        <v>382</v>
      </c>
      <c r="E144" s="34">
        <v>4.9</v>
      </c>
      <c r="F144" s="33" t="s">
        <v>337</v>
      </c>
      <c r="G144" s="34" t="e">
        <f>#REF!*180+#REF!*90</f>
        <v>#REF!</v>
      </c>
      <c r="H144" s="35"/>
      <c r="I144" s="16"/>
      <c r="J144" s="55"/>
    </row>
    <row r="145" spans="1:10" s="3" customFormat="1" ht="36" customHeight="1" hidden="1">
      <c r="A145" s="56">
        <v>134</v>
      </c>
      <c r="B145" s="56" t="s">
        <v>380</v>
      </c>
      <c r="C145" s="56" t="s">
        <v>383</v>
      </c>
      <c r="D145" s="56" t="s">
        <v>384</v>
      </c>
      <c r="E145" s="94">
        <v>2.4</v>
      </c>
      <c r="F145" s="33" t="s">
        <v>350</v>
      </c>
      <c r="G145" s="34" t="e">
        <f>#REF!*180+#REF!*90</f>
        <v>#REF!</v>
      </c>
      <c r="H145" s="35"/>
      <c r="I145" s="16"/>
      <c r="J145" s="55"/>
    </row>
    <row r="146" spans="1:10" s="3" customFormat="1" ht="36" customHeight="1" hidden="1">
      <c r="A146" s="56">
        <v>135</v>
      </c>
      <c r="B146" s="56" t="s">
        <v>380</v>
      </c>
      <c r="C146" s="56" t="s">
        <v>385</v>
      </c>
      <c r="D146" s="56" t="s">
        <v>386</v>
      </c>
      <c r="E146" s="94">
        <v>2.7</v>
      </c>
      <c r="F146" s="33" t="s">
        <v>350</v>
      </c>
      <c r="G146" s="34" t="e">
        <f>#REF!*180+#REF!*90</f>
        <v>#REF!</v>
      </c>
      <c r="H146" s="35"/>
      <c r="I146" s="16"/>
      <c r="J146" s="55"/>
    </row>
    <row r="147" spans="1:10" s="3" customFormat="1" ht="33.75" customHeight="1" hidden="1">
      <c r="A147" s="56">
        <v>136</v>
      </c>
      <c r="B147" s="56" t="s">
        <v>380</v>
      </c>
      <c r="C147" s="56" t="s">
        <v>387</v>
      </c>
      <c r="D147" s="56" t="s">
        <v>388</v>
      </c>
      <c r="E147" s="94">
        <v>7.6</v>
      </c>
      <c r="F147" s="33" t="s">
        <v>358</v>
      </c>
      <c r="G147" s="34" t="e">
        <f>#REF!*180+#REF!*90</f>
        <v>#REF!</v>
      </c>
      <c r="H147" s="35"/>
      <c r="I147" s="16"/>
      <c r="J147" s="55"/>
    </row>
    <row r="148" spans="1:10" s="3" customFormat="1" ht="36" customHeight="1" hidden="1">
      <c r="A148" s="56">
        <v>137</v>
      </c>
      <c r="B148" s="56" t="s">
        <v>380</v>
      </c>
      <c r="C148" s="56" t="s">
        <v>389</v>
      </c>
      <c r="D148" s="56" t="s">
        <v>390</v>
      </c>
      <c r="E148" s="94">
        <v>1.3</v>
      </c>
      <c r="F148" s="33" t="s">
        <v>337</v>
      </c>
      <c r="G148" s="34" t="e">
        <f>#REF!*180+#REF!*90</f>
        <v>#REF!</v>
      </c>
      <c r="H148" s="35"/>
      <c r="I148" s="16"/>
      <c r="J148" s="55"/>
    </row>
    <row r="149" spans="1:10" s="3" customFormat="1" ht="40.5" customHeight="1" hidden="1">
      <c r="A149" s="56">
        <v>138</v>
      </c>
      <c r="B149" s="56" t="s">
        <v>380</v>
      </c>
      <c r="C149" s="56" t="s">
        <v>391</v>
      </c>
      <c r="D149" s="56" t="s">
        <v>392</v>
      </c>
      <c r="E149" s="34">
        <v>0.5</v>
      </c>
      <c r="F149" s="33" t="s">
        <v>337</v>
      </c>
      <c r="G149" s="34" t="e">
        <f>#REF!*180+#REF!*90</f>
        <v>#REF!</v>
      </c>
      <c r="H149" s="35"/>
      <c r="I149" s="16"/>
      <c r="J149" s="55"/>
    </row>
    <row r="150" spans="1:10" s="3" customFormat="1" ht="40.5" customHeight="1" hidden="1">
      <c r="A150" s="56">
        <v>139</v>
      </c>
      <c r="B150" s="56" t="s">
        <v>393</v>
      </c>
      <c r="C150" s="56" t="s">
        <v>394</v>
      </c>
      <c r="D150" s="56" t="s">
        <v>395</v>
      </c>
      <c r="E150" s="34">
        <v>1.7</v>
      </c>
      <c r="F150" s="33" t="s">
        <v>350</v>
      </c>
      <c r="G150" s="34" t="e">
        <f>#REF!*180+#REF!*90</f>
        <v>#REF!</v>
      </c>
      <c r="H150" s="35"/>
      <c r="I150" s="16"/>
      <c r="J150" s="55"/>
    </row>
    <row r="151" spans="1:10" s="3" customFormat="1" ht="40.5" customHeight="1" hidden="1">
      <c r="A151" s="56">
        <v>140</v>
      </c>
      <c r="B151" s="56" t="s">
        <v>393</v>
      </c>
      <c r="C151" s="56" t="s">
        <v>394</v>
      </c>
      <c r="D151" s="56" t="s">
        <v>395</v>
      </c>
      <c r="E151" s="34">
        <v>1.1</v>
      </c>
      <c r="F151" s="33" t="s">
        <v>350</v>
      </c>
      <c r="G151" s="34" t="e">
        <f>#REF!*180+#REF!*90</f>
        <v>#REF!</v>
      </c>
      <c r="H151" s="35"/>
      <c r="I151" s="16"/>
      <c r="J151" s="55"/>
    </row>
    <row r="152" spans="1:10" s="3" customFormat="1" ht="36" customHeight="1" hidden="1">
      <c r="A152" s="56">
        <v>141</v>
      </c>
      <c r="B152" s="56" t="s">
        <v>396</v>
      </c>
      <c r="C152" s="56" t="s">
        <v>397</v>
      </c>
      <c r="D152" s="56" t="s">
        <v>398</v>
      </c>
      <c r="E152" s="34">
        <v>3.4</v>
      </c>
      <c r="F152" s="33" t="s">
        <v>350</v>
      </c>
      <c r="G152" s="34" t="e">
        <f>#REF!*180+#REF!*90</f>
        <v>#REF!</v>
      </c>
      <c r="H152" s="35"/>
      <c r="I152" s="16"/>
      <c r="J152" s="55"/>
    </row>
    <row r="153" spans="1:10" s="3" customFormat="1" ht="36" customHeight="1" hidden="1">
      <c r="A153" s="56">
        <v>142</v>
      </c>
      <c r="B153" s="56" t="s">
        <v>399</v>
      </c>
      <c r="C153" s="56" t="s">
        <v>400</v>
      </c>
      <c r="D153" s="56" t="s">
        <v>401</v>
      </c>
      <c r="E153" s="34">
        <v>3</v>
      </c>
      <c r="F153" s="33" t="s">
        <v>350</v>
      </c>
      <c r="G153" s="34" t="e">
        <f>#REF!*180+#REF!*90</f>
        <v>#REF!</v>
      </c>
      <c r="H153" s="35"/>
      <c r="I153" s="16"/>
      <c r="J153" s="55"/>
    </row>
    <row r="154" spans="1:10" s="3" customFormat="1" ht="36" customHeight="1" hidden="1">
      <c r="A154" s="56">
        <v>143</v>
      </c>
      <c r="B154" s="56" t="s">
        <v>399</v>
      </c>
      <c r="C154" s="33" t="s">
        <v>402</v>
      </c>
      <c r="D154" s="33" t="s">
        <v>403</v>
      </c>
      <c r="E154" s="34">
        <v>0.9</v>
      </c>
      <c r="F154" s="33" t="s">
        <v>350</v>
      </c>
      <c r="G154" s="34" t="e">
        <f>#REF!*180+#REF!*90</f>
        <v>#REF!</v>
      </c>
      <c r="H154" s="35"/>
      <c r="I154" s="16"/>
      <c r="J154" s="55"/>
    </row>
    <row r="155" spans="1:10" s="3" customFormat="1" ht="36" customHeight="1" hidden="1">
      <c r="A155" s="56">
        <v>144</v>
      </c>
      <c r="B155" s="56" t="s">
        <v>399</v>
      </c>
      <c r="C155" s="33" t="s">
        <v>404</v>
      </c>
      <c r="D155" s="33" t="s">
        <v>405</v>
      </c>
      <c r="E155" s="34">
        <v>4.7</v>
      </c>
      <c r="F155" s="33" t="s">
        <v>350</v>
      </c>
      <c r="G155" s="34" t="e">
        <f>#REF!*180+#REF!*90</f>
        <v>#REF!</v>
      </c>
      <c r="H155" s="35"/>
      <c r="I155" s="16"/>
      <c r="J155" s="55"/>
    </row>
    <row r="156" spans="1:10" s="3" customFormat="1" ht="36" customHeight="1" hidden="1">
      <c r="A156" s="56">
        <v>145</v>
      </c>
      <c r="B156" s="56" t="s">
        <v>406</v>
      </c>
      <c r="C156" s="33" t="s">
        <v>407</v>
      </c>
      <c r="D156" s="33" t="s">
        <v>408</v>
      </c>
      <c r="E156" s="34">
        <v>0.6</v>
      </c>
      <c r="F156" s="33" t="s">
        <v>337</v>
      </c>
      <c r="G156" s="34" t="e">
        <f>#REF!*180+#REF!*90</f>
        <v>#REF!</v>
      </c>
      <c r="H156" s="35"/>
      <c r="I156" s="16"/>
      <c r="J156" s="55"/>
    </row>
    <row r="157" spans="1:10" s="3" customFormat="1" ht="36" customHeight="1" hidden="1">
      <c r="A157" s="56">
        <v>146</v>
      </c>
      <c r="B157" s="56" t="s">
        <v>406</v>
      </c>
      <c r="C157" s="33" t="s">
        <v>409</v>
      </c>
      <c r="D157" s="33" t="s">
        <v>410</v>
      </c>
      <c r="E157" s="34">
        <v>2</v>
      </c>
      <c r="F157" s="33" t="s">
        <v>337</v>
      </c>
      <c r="G157" s="34" t="e">
        <f>#REF!*180+#REF!*90</f>
        <v>#REF!</v>
      </c>
      <c r="H157" s="35"/>
      <c r="I157" s="16"/>
      <c r="J157" s="55"/>
    </row>
    <row r="158" spans="1:10" s="3" customFormat="1" ht="36" customHeight="1" hidden="1">
      <c r="A158" s="56">
        <v>147</v>
      </c>
      <c r="B158" s="95" t="s">
        <v>351</v>
      </c>
      <c r="C158" s="95" t="s">
        <v>411</v>
      </c>
      <c r="D158" s="95" t="s">
        <v>412</v>
      </c>
      <c r="E158" s="34">
        <v>4.6</v>
      </c>
      <c r="F158" s="33" t="s">
        <v>358</v>
      </c>
      <c r="G158" s="34" t="e">
        <f>#REF!*180+#REF!*90</f>
        <v>#REF!</v>
      </c>
      <c r="H158" s="35"/>
      <c r="J158" s="55"/>
    </row>
    <row r="159" spans="1:10" s="3" customFormat="1" ht="36" customHeight="1" hidden="1">
      <c r="A159" s="56">
        <v>148</v>
      </c>
      <c r="B159" s="95" t="s">
        <v>351</v>
      </c>
      <c r="C159" s="95" t="s">
        <v>413</v>
      </c>
      <c r="D159" s="95" t="s">
        <v>414</v>
      </c>
      <c r="E159" s="34">
        <v>4.7</v>
      </c>
      <c r="F159" s="33" t="s">
        <v>358</v>
      </c>
      <c r="G159" s="34" t="e">
        <f>#REF!*180+#REF!*90</f>
        <v>#REF!</v>
      </c>
      <c r="H159" s="35"/>
      <c r="J159" s="55"/>
    </row>
    <row r="160" spans="1:10" s="3" customFormat="1" ht="36" customHeight="1" hidden="1">
      <c r="A160" s="56">
        <v>149</v>
      </c>
      <c r="B160" s="95" t="s">
        <v>351</v>
      </c>
      <c r="C160" s="95" t="s">
        <v>413</v>
      </c>
      <c r="D160" s="95" t="s">
        <v>414</v>
      </c>
      <c r="E160" s="34">
        <v>0.6</v>
      </c>
      <c r="F160" s="33" t="s">
        <v>358</v>
      </c>
      <c r="G160" s="34" t="e">
        <f>#REF!*180+#REF!*90</f>
        <v>#REF!</v>
      </c>
      <c r="H160" s="35"/>
      <c r="J160" s="55"/>
    </row>
    <row r="161" spans="1:10" s="3" customFormat="1" ht="36" customHeight="1" hidden="1">
      <c r="A161" s="56">
        <v>150</v>
      </c>
      <c r="B161" s="56" t="s">
        <v>393</v>
      </c>
      <c r="C161" s="95" t="s">
        <v>415</v>
      </c>
      <c r="D161" s="95" t="s">
        <v>416</v>
      </c>
      <c r="E161" s="34">
        <v>2.6</v>
      </c>
      <c r="F161" s="33" t="s">
        <v>358</v>
      </c>
      <c r="G161" s="34" t="e">
        <f>#REF!*180+#REF!*90</f>
        <v>#REF!</v>
      </c>
      <c r="H161" s="35"/>
      <c r="J161" s="55"/>
    </row>
    <row r="162" spans="1:10" s="3" customFormat="1" ht="36" customHeight="1" hidden="1">
      <c r="A162" s="56">
        <v>151</v>
      </c>
      <c r="B162" s="56" t="s">
        <v>393</v>
      </c>
      <c r="C162" s="95" t="s">
        <v>415</v>
      </c>
      <c r="D162" s="95" t="s">
        <v>416</v>
      </c>
      <c r="E162" s="34">
        <v>2</v>
      </c>
      <c r="F162" s="33" t="s">
        <v>358</v>
      </c>
      <c r="G162" s="34" t="e">
        <f>#REF!*180+#REF!*90</f>
        <v>#REF!</v>
      </c>
      <c r="H162" s="35"/>
      <c r="J162" s="55"/>
    </row>
    <row r="163" spans="1:10" s="3" customFormat="1" ht="39" customHeight="1" hidden="1">
      <c r="A163" s="30" t="s">
        <v>417</v>
      </c>
      <c r="B163" s="30"/>
      <c r="C163" s="30"/>
      <c r="D163" s="30"/>
      <c r="E163" s="31">
        <f>SUM(E164:E170)</f>
        <v>18.700000000000003</v>
      </c>
      <c r="F163" s="30"/>
      <c r="G163" s="31">
        <f>SUM(G164:G170)</f>
        <v>3950</v>
      </c>
      <c r="H163" s="32"/>
      <c r="J163" s="75"/>
    </row>
    <row r="164" spans="1:10" s="10" customFormat="1" ht="33.75" customHeight="1" hidden="1">
      <c r="A164" s="33">
        <v>152</v>
      </c>
      <c r="B164" s="33" t="s">
        <v>418</v>
      </c>
      <c r="C164" s="36" t="s">
        <v>419</v>
      </c>
      <c r="D164" s="96" t="s">
        <v>420</v>
      </c>
      <c r="E164" s="53">
        <v>5</v>
      </c>
      <c r="F164" s="33" t="s">
        <v>421</v>
      </c>
      <c r="G164" s="97">
        <v>1000</v>
      </c>
      <c r="H164" s="98"/>
      <c r="J164" s="99"/>
    </row>
    <row r="165" spans="1:10" s="10" customFormat="1" ht="33.75" customHeight="1" hidden="1">
      <c r="A165" s="33">
        <v>153</v>
      </c>
      <c r="B165" s="33" t="s">
        <v>418</v>
      </c>
      <c r="C165" s="36" t="s">
        <v>422</v>
      </c>
      <c r="D165" s="33" t="s">
        <v>423</v>
      </c>
      <c r="E165" s="53">
        <v>4.3</v>
      </c>
      <c r="F165" s="99" t="s">
        <v>421</v>
      </c>
      <c r="G165" s="97">
        <v>1000</v>
      </c>
      <c r="H165" s="98"/>
      <c r="J165" s="99"/>
    </row>
    <row r="166" spans="1:10" s="10" customFormat="1" ht="33.75" customHeight="1" hidden="1">
      <c r="A166" s="33">
        <v>154</v>
      </c>
      <c r="B166" s="33" t="s">
        <v>418</v>
      </c>
      <c r="C166" s="36" t="s">
        <v>424</v>
      </c>
      <c r="D166" s="100" t="s">
        <v>425</v>
      </c>
      <c r="E166" s="53">
        <v>2.3</v>
      </c>
      <c r="F166" s="99" t="s">
        <v>421</v>
      </c>
      <c r="G166" s="97">
        <v>400</v>
      </c>
      <c r="H166" s="98"/>
      <c r="J166" s="99"/>
    </row>
    <row r="167" spans="1:10" s="10" customFormat="1" ht="33.75" customHeight="1" hidden="1">
      <c r="A167" s="33">
        <v>155</v>
      </c>
      <c r="B167" s="33" t="s">
        <v>418</v>
      </c>
      <c r="C167" s="33" t="s">
        <v>426</v>
      </c>
      <c r="D167" s="33" t="s">
        <v>427</v>
      </c>
      <c r="E167" s="34">
        <v>0.9</v>
      </c>
      <c r="F167" s="99" t="s">
        <v>421</v>
      </c>
      <c r="G167" s="101">
        <v>200</v>
      </c>
      <c r="H167" s="102"/>
      <c r="J167" s="99"/>
    </row>
    <row r="168" spans="1:10" s="10" customFormat="1" ht="33.75" customHeight="1" hidden="1">
      <c r="A168" s="33">
        <v>156</v>
      </c>
      <c r="B168" s="33" t="s">
        <v>428</v>
      </c>
      <c r="C168" s="33" t="s">
        <v>429</v>
      </c>
      <c r="D168" s="33" t="s">
        <v>430</v>
      </c>
      <c r="E168" s="34">
        <v>2.5</v>
      </c>
      <c r="F168" s="99" t="s">
        <v>421</v>
      </c>
      <c r="G168" s="101">
        <v>550</v>
      </c>
      <c r="H168" s="102"/>
      <c r="J168" s="99"/>
    </row>
    <row r="169" spans="1:10" s="10" customFormat="1" ht="33.75" customHeight="1" hidden="1">
      <c r="A169" s="33">
        <v>157</v>
      </c>
      <c r="B169" s="33" t="s">
        <v>428</v>
      </c>
      <c r="C169" s="33" t="s">
        <v>431</v>
      </c>
      <c r="D169" s="33" t="s">
        <v>432</v>
      </c>
      <c r="E169" s="34">
        <v>1.2</v>
      </c>
      <c r="F169" s="99" t="s">
        <v>421</v>
      </c>
      <c r="G169" s="101">
        <v>200</v>
      </c>
      <c r="H169" s="102"/>
      <c r="J169" s="99"/>
    </row>
    <row r="170" spans="1:10" ht="13.5" hidden="1">
      <c r="A170" s="33">
        <v>158</v>
      </c>
      <c r="B170" s="33" t="s">
        <v>428</v>
      </c>
      <c r="C170" s="33" t="s">
        <v>433</v>
      </c>
      <c r="D170" s="33" t="s">
        <v>434</v>
      </c>
      <c r="E170" s="34">
        <v>2.5</v>
      </c>
      <c r="F170" s="99" t="s">
        <v>421</v>
      </c>
      <c r="G170" s="101">
        <v>600</v>
      </c>
      <c r="H170" s="103"/>
      <c r="J170" s="99"/>
    </row>
    <row r="171" spans="1:10" s="9" customFormat="1" ht="30" customHeight="1" hidden="1">
      <c r="A171" s="28" t="s">
        <v>435</v>
      </c>
      <c r="B171" s="29"/>
      <c r="C171" s="30"/>
      <c r="D171" s="30"/>
      <c r="E171" s="31">
        <f>SUM(E172)</f>
        <v>3.9</v>
      </c>
      <c r="F171" s="104"/>
      <c r="G171" s="31">
        <f>SUM(G172)</f>
        <v>390</v>
      </c>
      <c r="H171" s="32"/>
      <c r="J171" s="76"/>
    </row>
    <row r="172" spans="1:10" s="11" customFormat="1" ht="45.75" customHeight="1" hidden="1">
      <c r="A172" s="56">
        <v>159</v>
      </c>
      <c r="B172" s="33" t="s">
        <v>436</v>
      </c>
      <c r="C172" s="33" t="s">
        <v>437</v>
      </c>
      <c r="D172" s="95" t="s">
        <v>438</v>
      </c>
      <c r="E172" s="34">
        <v>3.9</v>
      </c>
      <c r="F172" s="99" t="s">
        <v>421</v>
      </c>
      <c r="G172" s="59">
        <v>390</v>
      </c>
      <c r="H172" s="60"/>
      <c r="J172" s="75"/>
    </row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</sheetData>
  <sheetProtection/>
  <mergeCells count="11">
    <mergeCell ref="A2:K2"/>
    <mergeCell ref="A4:B4"/>
    <mergeCell ref="A24:B24"/>
    <mergeCell ref="A41:B41"/>
    <mergeCell ref="A46:B46"/>
    <mergeCell ref="A55:B55"/>
    <mergeCell ref="A57:B57"/>
    <mergeCell ref="A60:B60"/>
    <mergeCell ref="A122:B122"/>
    <mergeCell ref="A163:B163"/>
    <mergeCell ref="A171:B171"/>
  </mergeCells>
  <conditionalFormatting sqref="C25">
    <cfRule type="expression" priority="7" dxfId="0" stopIfTrue="1">
      <formula>AND(COUNTIF($C$25,C25)&gt;1,NOT(ISBLANK(C25)))</formula>
    </cfRule>
  </conditionalFormatting>
  <conditionalFormatting sqref="C26">
    <cfRule type="expression" priority="3" dxfId="0" stopIfTrue="1">
      <formula>AND(COUNTIF($C$26,C26)&gt;1,NOT(ISBLANK(C26)))</formula>
    </cfRule>
  </conditionalFormatting>
  <conditionalFormatting sqref="C28">
    <cfRule type="expression" priority="4" dxfId="0" stopIfTrue="1">
      <formula>AND(COUNTIF($C$28,C28)&gt;1,NOT(ISBLANK(C28)))</formula>
    </cfRule>
  </conditionalFormatting>
  <conditionalFormatting sqref="C29">
    <cfRule type="expression" priority="2" dxfId="0" stopIfTrue="1">
      <formula>AND(COUNTIF($C$29,C29)&gt;1,NOT(ISBLANK(C29)))</formula>
    </cfRule>
  </conditionalFormatting>
  <conditionalFormatting sqref="C36">
    <cfRule type="expression" priority="5" dxfId="0" stopIfTrue="1">
      <formula>AND(COUNTIF($C$36,C36)&gt;1,NOT(ISBLANK(C36)))</formula>
    </cfRule>
  </conditionalFormatting>
  <conditionalFormatting sqref="C58">
    <cfRule type="expression" priority="29" dxfId="0" stopIfTrue="1">
      <formula>AND(COUNTIF($C$58,C58)&gt;1,NOT(ISBLANK(C58)))</formula>
    </cfRule>
  </conditionalFormatting>
  <conditionalFormatting sqref="C30:C31">
    <cfRule type="expression" priority="1" dxfId="0" stopIfTrue="1">
      <formula>AND(COUNTIF($C$30:$C$31,C30)&gt;1,NOT(ISBLANK(C30)))</formula>
    </cfRule>
  </conditionalFormatting>
  <conditionalFormatting sqref="C34:C35">
    <cfRule type="expression" priority="6" dxfId="0" stopIfTrue="1">
      <formula>AND(COUNTIF($C$34:$C$35,C34)&gt;1,NOT(ISBLANK(C34)))</formula>
    </cfRule>
  </conditionalFormatting>
  <printOptions horizontalCentered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Q31" sqref="Q31"/>
    </sheetView>
  </sheetViews>
  <sheetFormatPr defaultColWidth="9.00390625" defaultRowHeight="13.5"/>
  <sheetData>
    <row r="1" ht="13.5">
      <c r="A1" t="s">
        <v>439</v>
      </c>
    </row>
    <row r="2" ht="13.5">
      <c r="A2" t="s">
        <v>1</v>
      </c>
    </row>
    <row r="3" spans="1:14" ht="13.5">
      <c r="A3" t="s">
        <v>2</v>
      </c>
      <c r="B3" t="s">
        <v>440</v>
      </c>
      <c r="C3" t="s">
        <v>3</v>
      </c>
      <c r="D3" t="s">
        <v>4</v>
      </c>
      <c r="E3" t="s">
        <v>5</v>
      </c>
      <c r="F3" t="s">
        <v>6</v>
      </c>
      <c r="I3" t="s">
        <v>441</v>
      </c>
      <c r="J3" t="s">
        <v>7</v>
      </c>
      <c r="K3" t="s">
        <v>442</v>
      </c>
      <c r="L3" t="s">
        <v>8</v>
      </c>
      <c r="M3" t="s">
        <v>443</v>
      </c>
      <c r="N3" t="s">
        <v>12</v>
      </c>
    </row>
    <row r="4" spans="6:8" ht="13.5">
      <c r="F4" t="s">
        <v>13</v>
      </c>
      <c r="G4" t="s">
        <v>444</v>
      </c>
      <c r="H4" t="s">
        <v>445</v>
      </c>
    </row>
    <row r="5" spans="1:13" ht="13.5">
      <c r="A5" t="s">
        <v>446</v>
      </c>
      <c r="F5">
        <v>495.1999999999999</v>
      </c>
      <c r="G5">
        <v>220.50000000000003</v>
      </c>
      <c r="H5">
        <v>274.7</v>
      </c>
      <c r="L5">
        <v>112078.69999999998</v>
      </c>
      <c r="M5">
        <v>28628</v>
      </c>
    </row>
    <row r="6" spans="1:13" ht="13.5">
      <c r="A6" t="s">
        <v>447</v>
      </c>
      <c r="F6">
        <v>57.900000000000006</v>
      </c>
      <c r="G6">
        <v>20.1</v>
      </c>
      <c r="H6">
        <v>37.800000000000004</v>
      </c>
      <c r="L6">
        <v>16774</v>
      </c>
      <c r="M6">
        <v>3120</v>
      </c>
    </row>
    <row r="7" spans="1:15" ht="13.5">
      <c r="A7">
        <v>1</v>
      </c>
      <c r="B7" t="s">
        <v>448</v>
      </c>
      <c r="C7" t="s">
        <v>14</v>
      </c>
      <c r="D7" t="s">
        <v>15</v>
      </c>
      <c r="E7" t="s">
        <v>16</v>
      </c>
      <c r="F7">
        <v>11</v>
      </c>
      <c r="G7">
        <v>11</v>
      </c>
      <c r="I7" t="s">
        <v>449</v>
      </c>
      <c r="J7" t="s">
        <v>17</v>
      </c>
      <c r="K7" t="s">
        <v>450</v>
      </c>
      <c r="L7">
        <v>3500</v>
      </c>
      <c r="M7">
        <v>880</v>
      </c>
      <c r="N7" t="s">
        <v>451</v>
      </c>
      <c r="O7" t="s">
        <v>18</v>
      </c>
    </row>
    <row r="8" spans="1:15" ht="13.5">
      <c r="A8">
        <v>2</v>
      </c>
      <c r="B8" t="s">
        <v>448</v>
      </c>
      <c r="C8" t="s">
        <v>20</v>
      </c>
      <c r="D8" t="s">
        <v>21</v>
      </c>
      <c r="E8" t="s">
        <v>22</v>
      </c>
      <c r="F8">
        <v>1.2</v>
      </c>
      <c r="H8">
        <v>1.2</v>
      </c>
      <c r="I8" t="s">
        <v>452</v>
      </c>
      <c r="J8" t="s">
        <v>17</v>
      </c>
      <c r="K8" t="s">
        <v>450</v>
      </c>
      <c r="L8">
        <v>300</v>
      </c>
      <c r="M8">
        <v>48</v>
      </c>
      <c r="N8" t="s">
        <v>453</v>
      </c>
      <c r="O8" t="s">
        <v>23</v>
      </c>
    </row>
    <row r="9" spans="1:15" ht="13.5">
      <c r="A9">
        <v>3</v>
      </c>
      <c r="B9" t="s">
        <v>448</v>
      </c>
      <c r="C9" t="s">
        <v>25</v>
      </c>
      <c r="D9" t="s">
        <v>26</v>
      </c>
      <c r="E9" t="s">
        <v>27</v>
      </c>
      <c r="F9">
        <v>7.1</v>
      </c>
      <c r="G9">
        <v>7.1</v>
      </c>
      <c r="I9" t="s">
        <v>454</v>
      </c>
      <c r="J9" t="s">
        <v>17</v>
      </c>
      <c r="K9" t="s">
        <v>450</v>
      </c>
      <c r="L9">
        <v>2600</v>
      </c>
      <c r="M9">
        <v>568</v>
      </c>
      <c r="N9" t="s">
        <v>455</v>
      </c>
      <c r="O9" t="s">
        <v>28</v>
      </c>
    </row>
    <row r="10" spans="1:15" ht="13.5">
      <c r="A10">
        <v>4</v>
      </c>
      <c r="B10" t="s">
        <v>448</v>
      </c>
      <c r="C10" t="s">
        <v>30</v>
      </c>
      <c r="D10" t="s">
        <v>31</v>
      </c>
      <c r="E10" t="s">
        <v>32</v>
      </c>
      <c r="F10">
        <v>1.2</v>
      </c>
      <c r="H10">
        <v>1.2</v>
      </c>
      <c r="I10" t="s">
        <v>456</v>
      </c>
      <c r="J10" t="s">
        <v>17</v>
      </c>
      <c r="K10" t="s">
        <v>450</v>
      </c>
      <c r="L10">
        <v>360</v>
      </c>
      <c r="M10">
        <v>48</v>
      </c>
      <c r="N10" t="s">
        <v>29</v>
      </c>
      <c r="O10" t="s">
        <v>33</v>
      </c>
    </row>
    <row r="11" spans="1:15" ht="13.5">
      <c r="A11">
        <v>5</v>
      </c>
      <c r="B11" t="s">
        <v>448</v>
      </c>
      <c r="C11" t="s">
        <v>34</v>
      </c>
      <c r="D11" t="s">
        <v>35</v>
      </c>
      <c r="E11" t="s">
        <v>36</v>
      </c>
      <c r="F11">
        <v>2</v>
      </c>
      <c r="H11">
        <v>2</v>
      </c>
      <c r="I11" t="s">
        <v>457</v>
      </c>
      <c r="J11" t="s">
        <v>17</v>
      </c>
      <c r="K11" t="s">
        <v>450</v>
      </c>
      <c r="L11">
        <v>578</v>
      </c>
      <c r="M11">
        <v>80</v>
      </c>
      <c r="N11" t="s">
        <v>29</v>
      </c>
      <c r="O11" t="s">
        <v>37</v>
      </c>
    </row>
    <row r="12" spans="1:15" ht="13.5">
      <c r="A12">
        <v>6</v>
      </c>
      <c r="B12" t="s">
        <v>448</v>
      </c>
      <c r="C12" t="s">
        <v>38</v>
      </c>
      <c r="D12" t="s">
        <v>39</v>
      </c>
      <c r="E12" t="s">
        <v>40</v>
      </c>
      <c r="F12">
        <v>1.3</v>
      </c>
      <c r="H12">
        <v>1.3</v>
      </c>
      <c r="I12" t="s">
        <v>458</v>
      </c>
      <c r="J12" t="s">
        <v>17</v>
      </c>
      <c r="K12" t="s">
        <v>450</v>
      </c>
      <c r="L12">
        <v>279</v>
      </c>
      <c r="M12">
        <v>52</v>
      </c>
      <c r="N12" t="s">
        <v>29</v>
      </c>
      <c r="O12" t="s">
        <v>41</v>
      </c>
    </row>
    <row r="13" spans="1:15" ht="13.5">
      <c r="A13">
        <v>7</v>
      </c>
      <c r="B13" t="s">
        <v>448</v>
      </c>
      <c r="C13" t="s">
        <v>38</v>
      </c>
      <c r="D13" t="s">
        <v>42</v>
      </c>
      <c r="E13" t="s">
        <v>43</v>
      </c>
      <c r="F13">
        <v>1.3</v>
      </c>
      <c r="H13">
        <v>1.3</v>
      </c>
      <c r="I13" t="s">
        <v>458</v>
      </c>
      <c r="J13" t="s">
        <v>17</v>
      </c>
      <c r="K13" t="s">
        <v>450</v>
      </c>
      <c r="L13">
        <v>305</v>
      </c>
      <c r="M13">
        <v>52</v>
      </c>
      <c r="N13" t="s">
        <v>459</v>
      </c>
      <c r="O13" t="s">
        <v>44</v>
      </c>
    </row>
    <row r="14" spans="1:15" ht="13.5">
      <c r="A14">
        <v>8</v>
      </c>
      <c r="B14" t="s">
        <v>448</v>
      </c>
      <c r="C14" t="s">
        <v>46</v>
      </c>
      <c r="D14" t="s">
        <v>47</v>
      </c>
      <c r="E14" t="s">
        <v>48</v>
      </c>
      <c r="F14">
        <v>2.3</v>
      </c>
      <c r="H14">
        <v>2.3</v>
      </c>
      <c r="I14" t="s">
        <v>460</v>
      </c>
      <c r="J14" t="s">
        <v>17</v>
      </c>
      <c r="K14" t="s">
        <v>450</v>
      </c>
      <c r="L14">
        <v>760.8</v>
      </c>
      <c r="M14">
        <v>92</v>
      </c>
      <c r="N14" t="s">
        <v>459</v>
      </c>
      <c r="O14" t="s">
        <v>49</v>
      </c>
    </row>
    <row r="15" spans="1:15" ht="13.5">
      <c r="A15">
        <v>9</v>
      </c>
      <c r="B15" t="s">
        <v>448</v>
      </c>
      <c r="C15" t="s">
        <v>50</v>
      </c>
      <c r="D15" t="s">
        <v>51</v>
      </c>
      <c r="E15" t="s">
        <v>52</v>
      </c>
      <c r="F15">
        <v>5</v>
      </c>
      <c r="H15">
        <v>5</v>
      </c>
      <c r="I15" t="s">
        <v>461</v>
      </c>
      <c r="J15" t="s">
        <v>17</v>
      </c>
      <c r="K15" t="s">
        <v>450</v>
      </c>
      <c r="L15">
        <v>1345</v>
      </c>
      <c r="M15">
        <v>200</v>
      </c>
      <c r="N15" t="s">
        <v>29</v>
      </c>
      <c r="O15" t="s">
        <v>53</v>
      </c>
    </row>
    <row r="16" spans="1:15" ht="13.5">
      <c r="A16">
        <v>10</v>
      </c>
      <c r="B16" t="s">
        <v>448</v>
      </c>
      <c r="C16" t="s">
        <v>50</v>
      </c>
      <c r="D16" t="s">
        <v>54</v>
      </c>
      <c r="E16" t="s">
        <v>55</v>
      </c>
      <c r="F16">
        <v>2.4</v>
      </c>
      <c r="H16">
        <v>2.4</v>
      </c>
      <c r="I16" t="s">
        <v>462</v>
      </c>
      <c r="J16" t="s">
        <v>17</v>
      </c>
      <c r="K16" t="s">
        <v>450</v>
      </c>
      <c r="L16">
        <v>759</v>
      </c>
      <c r="M16">
        <v>96</v>
      </c>
      <c r="N16" t="s">
        <v>57</v>
      </c>
      <c r="O16" t="s">
        <v>56</v>
      </c>
    </row>
    <row r="17" spans="1:15" ht="13.5">
      <c r="A17">
        <v>11</v>
      </c>
      <c r="B17" t="s">
        <v>448</v>
      </c>
      <c r="C17" t="s">
        <v>58</v>
      </c>
      <c r="D17" t="s">
        <v>59</v>
      </c>
      <c r="E17" t="s">
        <v>60</v>
      </c>
      <c r="F17">
        <v>3.8</v>
      </c>
      <c r="H17">
        <v>3.8</v>
      </c>
      <c r="I17" t="s">
        <v>463</v>
      </c>
      <c r="J17" t="s">
        <v>17</v>
      </c>
      <c r="K17" t="s">
        <v>450</v>
      </c>
      <c r="L17">
        <v>807</v>
      </c>
      <c r="M17">
        <v>152</v>
      </c>
      <c r="N17" t="s">
        <v>57</v>
      </c>
      <c r="O17" t="s">
        <v>61</v>
      </c>
    </row>
    <row r="18" spans="1:15" ht="13.5">
      <c r="A18">
        <v>12</v>
      </c>
      <c r="B18" t="s">
        <v>448</v>
      </c>
      <c r="C18" t="s">
        <v>62</v>
      </c>
      <c r="D18" t="s">
        <v>63</v>
      </c>
      <c r="E18" t="s">
        <v>64</v>
      </c>
      <c r="F18">
        <v>5.7</v>
      </c>
      <c r="H18">
        <v>5.7</v>
      </c>
      <c r="I18" t="s">
        <v>464</v>
      </c>
      <c r="J18" t="s">
        <v>17</v>
      </c>
      <c r="K18" t="s">
        <v>450</v>
      </c>
      <c r="L18">
        <v>980</v>
      </c>
      <c r="M18">
        <v>228</v>
      </c>
      <c r="N18" t="s">
        <v>57</v>
      </c>
      <c r="O18" t="s">
        <v>65</v>
      </c>
    </row>
    <row r="19" spans="1:15" ht="13.5">
      <c r="A19">
        <v>13</v>
      </c>
      <c r="B19" t="s">
        <v>448</v>
      </c>
      <c r="C19" t="s">
        <v>66</v>
      </c>
      <c r="D19" t="s">
        <v>67</v>
      </c>
      <c r="E19" t="s">
        <v>68</v>
      </c>
      <c r="F19">
        <v>2</v>
      </c>
      <c r="H19">
        <v>2</v>
      </c>
      <c r="I19" t="s">
        <v>465</v>
      </c>
      <c r="J19" t="s">
        <v>17</v>
      </c>
      <c r="K19" t="s">
        <v>450</v>
      </c>
      <c r="L19">
        <v>326.2</v>
      </c>
      <c r="M19">
        <v>80</v>
      </c>
      <c r="N19" t="s">
        <v>466</v>
      </c>
      <c r="O19" t="s">
        <v>69</v>
      </c>
    </row>
    <row r="20" spans="1:15" ht="13.5">
      <c r="A20">
        <v>14</v>
      </c>
      <c r="B20" t="s">
        <v>448</v>
      </c>
      <c r="C20" t="s">
        <v>66</v>
      </c>
      <c r="D20" t="s">
        <v>71</v>
      </c>
      <c r="E20" t="s">
        <v>72</v>
      </c>
      <c r="F20">
        <v>1.2</v>
      </c>
      <c r="H20">
        <v>1.2</v>
      </c>
      <c r="I20" t="s">
        <v>456</v>
      </c>
      <c r="J20" t="s">
        <v>17</v>
      </c>
      <c r="K20" t="s">
        <v>450</v>
      </c>
      <c r="L20">
        <v>222</v>
      </c>
      <c r="M20">
        <v>48</v>
      </c>
      <c r="N20" t="s">
        <v>29</v>
      </c>
      <c r="O20" t="s">
        <v>73</v>
      </c>
    </row>
    <row r="21" spans="1:15" ht="13.5">
      <c r="A21">
        <v>15</v>
      </c>
      <c r="B21" t="s">
        <v>448</v>
      </c>
      <c r="C21" t="s">
        <v>66</v>
      </c>
      <c r="D21" t="s">
        <v>74</v>
      </c>
      <c r="E21" t="s">
        <v>75</v>
      </c>
      <c r="F21">
        <v>3.2</v>
      </c>
      <c r="H21">
        <v>3.2</v>
      </c>
      <c r="I21" t="s">
        <v>467</v>
      </c>
      <c r="J21" t="s">
        <v>17</v>
      </c>
      <c r="K21" t="s">
        <v>450</v>
      </c>
      <c r="L21">
        <v>1170</v>
      </c>
      <c r="M21">
        <v>128</v>
      </c>
      <c r="N21" t="s">
        <v>455</v>
      </c>
      <c r="O21" t="s">
        <v>76</v>
      </c>
    </row>
    <row r="22" spans="1:15" ht="13.5">
      <c r="A22">
        <v>16</v>
      </c>
      <c r="B22" t="s">
        <v>448</v>
      </c>
      <c r="C22" t="s">
        <v>77</v>
      </c>
      <c r="D22" t="s">
        <v>78</v>
      </c>
      <c r="E22" t="s">
        <v>79</v>
      </c>
      <c r="F22">
        <v>1.7</v>
      </c>
      <c r="H22">
        <v>1.7</v>
      </c>
      <c r="I22" t="s">
        <v>468</v>
      </c>
      <c r="J22" t="s">
        <v>17</v>
      </c>
      <c r="K22" t="s">
        <v>450</v>
      </c>
      <c r="L22">
        <v>370</v>
      </c>
      <c r="M22">
        <v>68</v>
      </c>
      <c r="N22" t="s">
        <v>455</v>
      </c>
      <c r="O22" t="s">
        <v>80</v>
      </c>
    </row>
    <row r="23" spans="1:15" ht="13.5">
      <c r="A23">
        <v>17</v>
      </c>
      <c r="B23" t="s">
        <v>448</v>
      </c>
      <c r="C23" t="s">
        <v>81</v>
      </c>
      <c r="D23" t="s">
        <v>82</v>
      </c>
      <c r="E23" t="s">
        <v>83</v>
      </c>
      <c r="F23">
        <v>3.5</v>
      </c>
      <c r="H23">
        <v>3.5</v>
      </c>
      <c r="I23" t="s">
        <v>469</v>
      </c>
      <c r="J23" t="s">
        <v>17</v>
      </c>
      <c r="K23" t="s">
        <v>450</v>
      </c>
      <c r="L23">
        <v>1540</v>
      </c>
      <c r="M23">
        <v>140</v>
      </c>
      <c r="N23" t="s">
        <v>455</v>
      </c>
      <c r="O23" t="s">
        <v>84</v>
      </c>
    </row>
    <row r="24" spans="1:15" ht="13.5">
      <c r="A24">
        <v>18</v>
      </c>
      <c r="B24" t="s">
        <v>448</v>
      </c>
      <c r="C24" t="s">
        <v>85</v>
      </c>
      <c r="D24" t="s">
        <v>470</v>
      </c>
      <c r="E24" t="s">
        <v>87</v>
      </c>
      <c r="F24">
        <v>2</v>
      </c>
      <c r="G24">
        <v>2</v>
      </c>
      <c r="I24" t="s">
        <v>471</v>
      </c>
      <c r="J24" t="s">
        <v>17</v>
      </c>
      <c r="K24" t="s">
        <v>450</v>
      </c>
      <c r="L24">
        <v>572</v>
      </c>
      <c r="M24">
        <v>160</v>
      </c>
      <c r="N24" t="s">
        <v>455</v>
      </c>
      <c r="O24" t="s">
        <v>88</v>
      </c>
    </row>
    <row r="25" spans="1:15" ht="13.5">
      <c r="A25">
        <v>19</v>
      </c>
      <c r="B25" t="s">
        <v>448</v>
      </c>
      <c r="C25" t="s">
        <v>85</v>
      </c>
      <c r="D25" t="s">
        <v>472</v>
      </c>
      <c r="E25" t="s">
        <v>90</v>
      </c>
      <c r="F25">
        <v>1.4</v>
      </c>
      <c r="H25">
        <v>1.4</v>
      </c>
      <c r="I25" t="s">
        <v>473</v>
      </c>
      <c r="J25" t="s">
        <v>17</v>
      </c>
      <c r="K25" t="s">
        <v>450</v>
      </c>
      <c r="L25">
        <v>252</v>
      </c>
      <c r="M25">
        <v>56</v>
      </c>
      <c r="N25" t="s">
        <v>57</v>
      </c>
      <c r="O25" t="s">
        <v>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WPS_266670416</cp:lastModifiedBy>
  <cp:lastPrinted>2023-02-22T07:40:25Z</cp:lastPrinted>
  <dcterms:created xsi:type="dcterms:W3CDTF">2022-01-30T10:46:00Z</dcterms:created>
  <dcterms:modified xsi:type="dcterms:W3CDTF">2024-01-17T07:32:51Z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A1CD8B04918541848074A5F7C1958526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true</vt:bool>
  </property>
</Properties>
</file>